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a.teixeira\Documents\DMC\2025\serviços\apoio_institucional\"/>
    </mc:Choice>
  </mc:AlternateContent>
  <xr:revisionPtr revIDLastSave="0" documentId="8_{019DA0B7-C7DA-491E-9A32-807DCC9DFABD}" xr6:coauthVersionLast="47" xr6:coauthVersionMax="47" xr10:uidLastSave="{00000000-0000-0000-0000-000000000000}"/>
  <bookViews>
    <workbookView xWindow="-110" yWindow="-110" windowWidth="19420" windowHeight="10420" tabRatio="851" xr2:uid="{00000000-000D-0000-FFFF-FFFF00000000}"/>
  </bookViews>
  <sheets>
    <sheet name="simulador" sheetId="602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simulador!$A$1:$F$41</definedName>
    <definedName name="sim_não">simulador!$K$33:$K$34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602" l="1"/>
  <c r="E32" i="602" l="1"/>
  <c r="D28" i="602"/>
  <c r="F28" i="602" s="1"/>
  <c r="D29" i="602"/>
  <c r="F29" i="602" s="1"/>
  <c r="B30" i="602"/>
  <c r="B27" i="602"/>
  <c r="A27" i="602"/>
  <c r="D31" i="602" l="1"/>
  <c r="F31" i="602" s="1"/>
  <c r="D11" i="602" l="1"/>
  <c r="D12" i="602" l="1"/>
  <c r="D25" i="602" l="1"/>
  <c r="D24" i="602"/>
  <c r="D22" i="602"/>
  <c r="D21" i="602"/>
  <c r="D20" i="602"/>
  <c r="D19" i="602"/>
  <c r="D18" i="602"/>
  <c r="D16" i="602"/>
  <c r="D15" i="602"/>
  <c r="D14" i="602"/>
  <c r="D13" i="602"/>
  <c r="D30" i="602"/>
  <c r="F30" i="602" s="1"/>
  <c r="K28" i="602"/>
  <c r="K29" i="602"/>
  <c r="K30" i="602"/>
  <c r="D26" i="602" l="1"/>
  <c r="F26" i="602" s="1"/>
  <c r="D17" i="602"/>
  <c r="F17" i="602" s="1"/>
  <c r="D23" i="602"/>
  <c r="F23" i="602" s="1"/>
  <c r="D32" i="602" l="1"/>
  <c r="F27" i="602" l="1"/>
  <c r="F32" i="60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paulo.pires.silva</author>
    <author>ana.carvalho</author>
  </authors>
  <commentList>
    <comment ref="A1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Evidência a apresentar:</t>
        </r>
        <r>
          <rPr>
            <sz val="8"/>
            <color indexed="81"/>
            <rFont val="Tahoma"/>
            <family val="2"/>
          </rPr>
          <t xml:space="preserve">
Comprovativo de Seguro Desportivo (cópia de documento emitido pela seguradora)</t>
        </r>
      </text>
    </comment>
    <comment ref="A18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Evidência a apresentar:</t>
        </r>
        <r>
          <rPr>
            <sz val="8"/>
            <color indexed="81"/>
            <rFont val="Tahoma"/>
            <family val="2"/>
          </rPr>
          <t xml:space="preserve">
Listas federativas (cópias das listagens dos atletas federados emitidas pelas respectivas associações/federações de modalidade da época anterior)
</t>
        </r>
      </text>
    </comment>
    <comment ref="A2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Evidência a apresentar:
</t>
        </r>
        <r>
          <rPr>
            <sz val="8"/>
            <color indexed="81"/>
            <rFont val="Tahoma"/>
            <family val="2"/>
          </rPr>
          <t xml:space="preserve">Titulo Profissional de Treinador de Desporto de cada um dos técnicos mencionados (cópia/s)
</t>
        </r>
      </text>
    </comment>
  </commentList>
</comments>
</file>

<file path=xl/sharedStrings.xml><?xml version="1.0" encoding="utf-8"?>
<sst xmlns="http://schemas.openxmlformats.org/spreadsheetml/2006/main" count="49" uniqueCount="35">
  <si>
    <t>Designação da Entidade</t>
  </si>
  <si>
    <t>Total</t>
  </si>
  <si>
    <t>Análise de atividade desportiva regular</t>
  </si>
  <si>
    <t>Indicador específico</t>
  </si>
  <si>
    <t>Indicador geral</t>
  </si>
  <si>
    <t>dados</t>
  </si>
  <si>
    <t>valor atrib. em CPDD (€)</t>
  </si>
  <si>
    <t>part. programas CML/DAFD</t>
  </si>
  <si>
    <t>limites</t>
  </si>
  <si>
    <t>multiplic.</t>
  </si>
  <si>
    <t>-</t>
  </si>
  <si>
    <t>sim_não</t>
  </si>
  <si>
    <t>pedido de apoio</t>
  </si>
  <si>
    <t>Número total de praticantes não federados e/ou número total de praticantes federados em federações sem UPD (utilidade pública desportiva) - total</t>
  </si>
  <si>
    <t>Número total de praticantes federados em federações com UPD (utilidade pública desportiva) - total</t>
  </si>
  <si>
    <t>A participação em iniciativas da CML passa a ser valorizada nas seguintes componentes</t>
  </si>
  <si>
    <t>CPDD</t>
  </si>
  <si>
    <t>Sim</t>
  </si>
  <si>
    <t>Legenda:</t>
  </si>
  <si>
    <t>Preencher somente os campos a amarelo.</t>
  </si>
  <si>
    <t>Programa de Apoio ao Associativismo Desportivo</t>
  </si>
  <si>
    <t>Ficha de análise dos pedidos - simulador</t>
  </si>
  <si>
    <t>n.º total atividades nauticas</t>
  </si>
  <si>
    <t>totais</t>
  </si>
  <si>
    <t>n.º Homens</t>
  </si>
  <si>
    <t>n.º Mulheres</t>
  </si>
  <si>
    <t>Caracterização do enquadramento técnico - n.º de técnicos</t>
  </si>
  <si>
    <t>n.º total femininos</t>
  </si>
  <si>
    <t>n.º total pratic. com deficiência</t>
  </si>
  <si>
    <t>n.º total masculinos seniores</t>
  </si>
  <si>
    <t>n.º total masculinos de formação</t>
  </si>
  <si>
    <t>Não</t>
  </si>
  <si>
    <t>Organização de eventos locais</t>
  </si>
  <si>
    <t xml:space="preserve">Realização efetiva </t>
  </si>
  <si>
    <t>ações de formação e 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</si>
</sst>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1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16" borderId="4" applyNumberFormat="0" applyAlignment="0" applyProtection="0"/>
    <xf numFmtId="0" fontId="8" fillId="0" borderId="5" applyNumberFormat="0" applyFill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4" applyNumberFormat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" fillId="22" borderId="6" applyNumberFormat="0" applyFont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  <xf numFmtId="44" fontId="26" fillId="0" borderId="0" applyFont="0" applyFill="0" applyBorder="0" applyAlignment="0" applyProtection="0"/>
  </cellStyleXfs>
  <cellXfs count="87">
    <xf numFmtId="0" fontId="0" fillId="0" borderId="0" xfId="0"/>
    <xf numFmtId="3" fontId="24" fillId="25" borderId="11" xfId="0" applyNumberFormat="1" applyFont="1" applyFill="1" applyBorder="1" applyAlignment="1" applyProtection="1">
      <alignment horizontal="center" vertical="center"/>
    </xf>
    <xf numFmtId="0" fontId="19" fillId="25" borderId="0" xfId="0" applyFont="1" applyFill="1" applyAlignment="1" applyProtection="1">
      <alignment vertical="center"/>
    </xf>
    <xf numFmtId="0" fontId="20" fillId="25" borderId="0" xfId="0" applyFont="1" applyFill="1" applyAlignment="1" applyProtection="1">
      <alignment vertical="center"/>
    </xf>
    <xf numFmtId="0" fontId="23" fillId="25" borderId="0" xfId="0" applyFont="1" applyFill="1" applyAlignment="1" applyProtection="1">
      <alignment vertical="center"/>
    </xf>
    <xf numFmtId="0" fontId="21" fillId="25" borderId="0" xfId="0" applyFont="1" applyFill="1" applyAlignment="1" applyProtection="1">
      <alignment vertical="center"/>
    </xf>
    <xf numFmtId="0" fontId="20" fillId="25" borderId="0" xfId="0" applyFont="1" applyFill="1" applyAlignment="1" applyProtection="1">
      <alignment horizontal="left" vertical="center"/>
    </xf>
    <xf numFmtId="0" fontId="21" fillId="25" borderId="0" xfId="0" applyFont="1" applyFill="1" applyBorder="1" applyAlignment="1" applyProtection="1">
      <alignment vertical="center"/>
    </xf>
    <xf numFmtId="0" fontId="20" fillId="25" borderId="0" xfId="0" applyFont="1" applyFill="1" applyBorder="1" applyAlignment="1" applyProtection="1">
      <alignment horizontal="left" vertical="center"/>
    </xf>
    <xf numFmtId="0" fontId="27" fillId="25" borderId="0" xfId="0" applyFont="1" applyFill="1" applyBorder="1" applyAlignment="1" applyProtection="1">
      <alignment vertical="center"/>
    </xf>
    <xf numFmtId="0" fontId="22" fillId="25" borderId="0" xfId="0" applyFont="1" applyFill="1" applyBorder="1" applyAlignment="1" applyProtection="1">
      <alignment vertical="center"/>
    </xf>
    <xf numFmtId="0" fontId="22" fillId="25" borderId="13" xfId="0" applyFont="1" applyFill="1" applyBorder="1" applyAlignment="1" applyProtection="1">
      <alignment vertical="center"/>
    </xf>
    <xf numFmtId="0" fontId="22" fillId="25" borderId="23" xfId="0" applyFont="1" applyFill="1" applyBorder="1" applyAlignment="1" applyProtection="1">
      <alignment vertical="center"/>
    </xf>
    <xf numFmtId="0" fontId="20" fillId="25" borderId="14" xfId="0" applyFont="1" applyFill="1" applyBorder="1" applyAlignment="1" applyProtection="1">
      <alignment horizontal="center" vertical="center"/>
    </xf>
    <xf numFmtId="0" fontId="20" fillId="25" borderId="10" xfId="0" applyFont="1" applyFill="1" applyBorder="1" applyAlignment="1" applyProtection="1">
      <alignment horizontal="center" vertical="center" wrapText="1"/>
    </xf>
    <xf numFmtId="0" fontId="20" fillId="25" borderId="11" xfId="0" applyFont="1" applyFill="1" applyBorder="1" applyAlignment="1" applyProtection="1">
      <alignment horizontal="center" vertical="center" wrapText="1"/>
    </xf>
    <xf numFmtId="0" fontId="20" fillId="25" borderId="28" xfId="0" applyFont="1" applyFill="1" applyBorder="1" applyAlignment="1" applyProtection="1">
      <alignment horizontal="center" vertical="center" wrapText="1"/>
    </xf>
    <xf numFmtId="0" fontId="20" fillId="25" borderId="35" xfId="0" applyFont="1" applyFill="1" applyBorder="1" applyAlignment="1" applyProtection="1">
      <alignment horizontal="center" vertical="center" wrapText="1"/>
    </xf>
    <xf numFmtId="0" fontId="20" fillId="25" borderId="0" xfId="0" applyFont="1" applyFill="1" applyAlignment="1" applyProtection="1">
      <alignment horizontal="center" vertical="center" wrapText="1"/>
    </xf>
    <xf numFmtId="0" fontId="20" fillId="25" borderId="14" xfId="0" applyFont="1" applyFill="1" applyBorder="1" applyAlignment="1" applyProtection="1">
      <alignment horizontal="center" vertical="center" wrapText="1"/>
    </xf>
    <xf numFmtId="0" fontId="20" fillId="25" borderId="21" xfId="0" applyFont="1" applyFill="1" applyBorder="1" applyAlignment="1" applyProtection="1">
      <alignment vertical="center"/>
    </xf>
    <xf numFmtId="3" fontId="20" fillId="25" borderId="40" xfId="0" applyNumberFormat="1" applyFont="1" applyFill="1" applyBorder="1" applyAlignment="1" applyProtection="1">
      <alignment horizontal="center" vertical="center"/>
    </xf>
    <xf numFmtId="6" fontId="20" fillId="25" borderId="44" xfId="0" applyNumberFormat="1" applyFont="1" applyFill="1" applyBorder="1" applyAlignment="1" applyProtection="1">
      <alignment horizontal="center" vertical="center"/>
    </xf>
    <xf numFmtId="0" fontId="20" fillId="25" borderId="12" xfId="0" applyFont="1" applyFill="1" applyBorder="1" applyAlignment="1" applyProtection="1">
      <alignment vertical="center"/>
    </xf>
    <xf numFmtId="3" fontId="20" fillId="25" borderId="41" xfId="0" applyNumberFormat="1" applyFont="1" applyFill="1" applyBorder="1" applyAlignment="1" applyProtection="1">
      <alignment horizontal="center" vertical="center"/>
    </xf>
    <xf numFmtId="6" fontId="20" fillId="25" borderId="45" xfId="0" applyNumberFormat="1" applyFont="1" applyFill="1" applyBorder="1" applyAlignment="1" applyProtection="1">
      <alignment horizontal="center" vertical="center"/>
    </xf>
    <xf numFmtId="0" fontId="20" fillId="25" borderId="27" xfId="0" applyFont="1" applyFill="1" applyBorder="1" applyAlignment="1" applyProtection="1">
      <alignment vertical="center"/>
    </xf>
    <xf numFmtId="3" fontId="20" fillId="25" borderId="42" xfId="0" applyNumberFormat="1" applyFont="1" applyFill="1" applyBorder="1" applyAlignment="1" applyProtection="1">
      <alignment horizontal="center" vertical="center"/>
    </xf>
    <xf numFmtId="6" fontId="20" fillId="25" borderId="46" xfId="0" applyNumberFormat="1" applyFont="1" applyFill="1" applyBorder="1" applyAlignment="1" applyProtection="1">
      <alignment horizontal="center" vertical="center"/>
    </xf>
    <xf numFmtId="0" fontId="20" fillId="25" borderId="32" xfId="0" applyFont="1" applyFill="1" applyBorder="1" applyAlignment="1" applyProtection="1">
      <alignment vertical="center"/>
    </xf>
    <xf numFmtId="3" fontId="24" fillId="25" borderId="43" xfId="0" applyNumberFormat="1" applyFont="1" applyFill="1" applyBorder="1" applyAlignment="1" applyProtection="1">
      <alignment horizontal="center" vertical="center"/>
    </xf>
    <xf numFmtId="0" fontId="20" fillId="25" borderId="21" xfId="0" applyFont="1" applyFill="1" applyBorder="1" applyAlignment="1" applyProtection="1">
      <alignment horizontal="left" vertical="center"/>
    </xf>
    <xf numFmtId="0" fontId="20" fillId="25" borderId="27" xfId="0" applyFont="1" applyFill="1" applyBorder="1" applyAlignment="1" applyProtection="1">
      <alignment horizontal="left" vertical="center"/>
    </xf>
    <xf numFmtId="3" fontId="24" fillId="25" borderId="33" xfId="0" applyNumberFormat="1" applyFont="1" applyFill="1" applyBorder="1" applyAlignment="1" applyProtection="1">
      <alignment horizontal="center" vertical="center"/>
    </xf>
    <xf numFmtId="0" fontId="20" fillId="25" borderId="19" xfId="0" applyFont="1" applyFill="1" applyBorder="1" applyAlignment="1" applyProtection="1">
      <alignment horizontal="left" vertical="center" wrapText="1"/>
    </xf>
    <xf numFmtId="0" fontId="20" fillId="25" borderId="11" xfId="0" applyFont="1" applyFill="1" applyBorder="1" applyAlignment="1" applyProtection="1">
      <alignment vertical="center"/>
    </xf>
    <xf numFmtId="3" fontId="20" fillId="25" borderId="36" xfId="0" applyNumberFormat="1" applyFont="1" applyFill="1" applyBorder="1" applyAlignment="1" applyProtection="1">
      <alignment horizontal="center" vertical="center"/>
    </xf>
    <xf numFmtId="3" fontId="20" fillId="25" borderId="37" xfId="0" applyNumberFormat="1" applyFont="1" applyFill="1" applyBorder="1" applyAlignment="1" applyProtection="1">
      <alignment horizontal="center" vertical="center"/>
    </xf>
    <xf numFmtId="3" fontId="20" fillId="25" borderId="38" xfId="0" applyNumberFormat="1" applyFont="1" applyFill="1" applyBorder="1" applyAlignment="1" applyProtection="1">
      <alignment horizontal="center" vertical="center"/>
    </xf>
    <xf numFmtId="3" fontId="24" fillId="25" borderId="39" xfId="0" applyNumberFormat="1" applyFont="1" applyFill="1" applyBorder="1" applyAlignment="1" applyProtection="1">
      <alignment horizontal="center" vertical="center"/>
    </xf>
    <xf numFmtId="6" fontId="24" fillId="25" borderId="47" xfId="0" applyNumberFormat="1" applyFont="1" applyFill="1" applyBorder="1" applyAlignment="1" applyProtection="1">
      <alignment horizontal="center" vertical="center"/>
    </xf>
    <xf numFmtId="3" fontId="20" fillId="26" borderId="29" xfId="0" applyNumberFormat="1" applyFont="1" applyFill="1" applyBorder="1" applyAlignment="1" applyProtection="1">
      <alignment horizontal="center" vertical="center"/>
      <protection locked="0"/>
    </xf>
    <xf numFmtId="3" fontId="20" fillId="26" borderId="30" xfId="0" applyNumberFormat="1" applyFont="1" applyFill="1" applyBorder="1" applyAlignment="1" applyProtection="1">
      <alignment horizontal="center" vertical="center"/>
      <protection locked="0"/>
    </xf>
    <xf numFmtId="3" fontId="20" fillId="26" borderId="31" xfId="0" applyNumberFormat="1" applyFont="1" applyFill="1" applyBorder="1" applyAlignment="1" applyProtection="1">
      <alignment horizontal="center" vertical="center"/>
      <protection locked="0"/>
    </xf>
    <xf numFmtId="0" fontId="20" fillId="26" borderId="0" xfId="0" applyFont="1" applyFill="1" applyAlignment="1" applyProtection="1">
      <alignment vertical="center"/>
    </xf>
    <xf numFmtId="0" fontId="20" fillId="25" borderId="0" xfId="0" applyFont="1" applyFill="1" applyAlignment="1" applyProtection="1">
      <alignment horizontal="right" vertical="center"/>
    </xf>
    <xf numFmtId="0" fontId="23" fillId="24" borderId="0" xfId="0" applyFont="1" applyFill="1" applyAlignment="1" applyProtection="1">
      <alignment vertical="center"/>
    </xf>
    <xf numFmtId="3" fontId="24" fillId="25" borderId="35" xfId="0" applyNumberFormat="1" applyFont="1" applyFill="1" applyBorder="1" applyAlignment="1" applyProtection="1">
      <alignment horizontal="center" vertical="center"/>
    </xf>
    <xf numFmtId="6" fontId="24" fillId="25" borderId="14" xfId="0" applyNumberFormat="1" applyFont="1" applyFill="1" applyBorder="1" applyAlignment="1" applyProtection="1">
      <alignment horizontal="center" vertical="center"/>
    </xf>
    <xf numFmtId="6" fontId="24" fillId="25" borderId="48" xfId="0" applyNumberFormat="1" applyFont="1" applyFill="1" applyBorder="1" applyAlignment="1" applyProtection="1">
      <alignment horizontal="center" vertical="center"/>
    </xf>
    <xf numFmtId="164" fontId="20" fillId="25" borderId="36" xfId="0" applyNumberFormat="1" applyFont="1" applyFill="1" applyBorder="1" applyAlignment="1" applyProtection="1">
      <alignment horizontal="center" vertical="center"/>
    </xf>
    <xf numFmtId="0" fontId="20" fillId="25" borderId="18" xfId="0" applyFont="1" applyFill="1" applyBorder="1" applyAlignment="1" applyProtection="1">
      <alignment horizontal="center" vertical="center" wrapText="1"/>
    </xf>
    <xf numFmtId="0" fontId="20" fillId="25" borderId="13" xfId="0" applyFont="1" applyFill="1" applyBorder="1" applyAlignment="1" applyProtection="1">
      <alignment vertical="center"/>
    </xf>
    <xf numFmtId="3" fontId="20" fillId="25" borderId="51" xfId="0" applyNumberFormat="1" applyFont="1" applyFill="1" applyBorder="1" applyAlignment="1" applyProtection="1">
      <alignment horizontal="center" vertical="center"/>
    </xf>
    <xf numFmtId="3" fontId="24" fillId="25" borderId="52" xfId="0" applyNumberFormat="1" applyFont="1" applyFill="1" applyBorder="1" applyAlignment="1" applyProtection="1">
      <alignment horizontal="center" vertical="center"/>
    </xf>
    <xf numFmtId="3" fontId="24" fillId="25" borderId="53" xfId="0" applyNumberFormat="1" applyFont="1" applyFill="1" applyBorder="1" applyAlignment="1" applyProtection="1">
      <alignment horizontal="center" vertical="center"/>
    </xf>
    <xf numFmtId="3" fontId="20" fillId="26" borderId="49" xfId="0" applyNumberFormat="1" applyFont="1" applyFill="1" applyBorder="1" applyAlignment="1" applyProtection="1">
      <alignment horizontal="center" vertical="center"/>
      <protection locked="0"/>
    </xf>
    <xf numFmtId="3" fontId="20" fillId="25" borderId="55" xfId="0" applyNumberFormat="1" applyFont="1" applyFill="1" applyBorder="1" applyAlignment="1" applyProtection="1">
      <alignment horizontal="center" vertical="center"/>
    </xf>
    <xf numFmtId="3" fontId="20" fillId="25" borderId="56" xfId="0" applyNumberFormat="1" applyFont="1" applyFill="1" applyBorder="1" applyAlignment="1" applyProtection="1">
      <alignment horizontal="center" vertical="center"/>
    </xf>
    <xf numFmtId="3" fontId="24" fillId="25" borderId="50" xfId="0" applyNumberFormat="1" applyFont="1" applyFill="1" applyBorder="1" applyAlignment="1" applyProtection="1">
      <alignment horizontal="center" vertical="center"/>
    </xf>
    <xf numFmtId="3" fontId="20" fillId="26" borderId="28" xfId="0" applyNumberFormat="1" applyFont="1" applyFill="1" applyBorder="1" applyAlignment="1" applyProtection="1">
      <alignment horizontal="center" vertical="center"/>
      <protection locked="0"/>
    </xf>
    <xf numFmtId="6" fontId="24" fillId="25" borderId="44" xfId="0" applyNumberFormat="1" applyFont="1" applyFill="1" applyBorder="1" applyAlignment="1" applyProtection="1">
      <alignment horizontal="center" vertical="center"/>
    </xf>
    <xf numFmtId="6" fontId="24" fillId="25" borderId="57" xfId="0" applyNumberFormat="1" applyFont="1" applyFill="1" applyBorder="1" applyAlignment="1" applyProtection="1">
      <alignment horizontal="center" vertical="center"/>
    </xf>
    <xf numFmtId="6" fontId="24" fillId="25" borderId="45" xfId="0" applyNumberFormat="1" applyFont="1" applyFill="1" applyBorder="1" applyAlignment="1" applyProtection="1">
      <alignment horizontal="center" vertical="center"/>
    </xf>
    <xf numFmtId="0" fontId="20" fillId="0" borderId="28" xfId="0" applyFont="1" applyBorder="1" applyAlignment="1" applyProtection="1">
      <alignment horizontal="center" vertical="center" wrapText="1"/>
    </xf>
    <xf numFmtId="164" fontId="20" fillId="0" borderId="29" xfId="0" applyNumberFormat="1" applyFont="1" applyBorder="1" applyAlignment="1" applyProtection="1">
      <alignment horizontal="center" vertical="center"/>
    </xf>
    <xf numFmtId="3" fontId="20" fillId="0" borderId="30" xfId="0" applyNumberFormat="1" applyFont="1" applyBorder="1" applyAlignment="1" applyProtection="1">
      <alignment horizontal="center" vertical="center"/>
    </xf>
    <xf numFmtId="3" fontId="20" fillId="0" borderId="30" xfId="0" applyNumberFormat="1" applyFont="1" applyFill="1" applyBorder="1" applyAlignment="1" applyProtection="1">
      <alignment horizontal="center" vertical="center"/>
    </xf>
    <xf numFmtId="3" fontId="20" fillId="0" borderId="31" xfId="0" applyNumberFormat="1" applyFont="1" applyFill="1" applyBorder="1" applyAlignment="1" applyProtection="1">
      <alignment horizontal="center" vertical="center"/>
    </xf>
    <xf numFmtId="44" fontId="24" fillId="0" borderId="33" xfId="42" applyNumberFormat="1" applyFont="1" applyBorder="1" applyAlignment="1" applyProtection="1">
      <alignment horizontal="center" vertical="center"/>
    </xf>
    <xf numFmtId="3" fontId="24" fillId="0" borderId="33" xfId="0" applyNumberFormat="1" applyFont="1" applyBorder="1" applyAlignment="1" applyProtection="1">
      <alignment horizontal="center" vertical="center"/>
    </xf>
    <xf numFmtId="3" fontId="20" fillId="0" borderId="29" xfId="0" applyNumberFormat="1" applyFont="1" applyBorder="1" applyAlignment="1" applyProtection="1">
      <alignment horizontal="center" vertical="center"/>
    </xf>
    <xf numFmtId="0" fontId="20" fillId="25" borderId="22" xfId="0" applyFont="1" applyFill="1" applyBorder="1" applyAlignment="1" applyProtection="1">
      <alignment vertical="center"/>
    </xf>
    <xf numFmtId="0" fontId="20" fillId="25" borderId="54" xfId="0" applyFont="1" applyFill="1" applyBorder="1" applyAlignment="1" applyProtection="1">
      <alignment vertical="center"/>
    </xf>
    <xf numFmtId="0" fontId="25" fillId="25" borderId="15" xfId="0" applyFont="1" applyFill="1" applyBorder="1" applyAlignment="1" applyProtection="1">
      <alignment horizontal="left" vertical="center"/>
    </xf>
    <xf numFmtId="0" fontId="21" fillId="25" borderId="19" xfId="0" applyFont="1" applyFill="1" applyBorder="1" applyAlignment="1" applyProtection="1">
      <alignment horizontal="center" vertical="center"/>
    </xf>
    <xf numFmtId="0" fontId="21" fillId="25" borderId="11" xfId="0" applyFont="1" applyFill="1" applyBorder="1" applyAlignment="1" applyProtection="1">
      <alignment horizontal="center" vertical="center"/>
    </xf>
    <xf numFmtId="0" fontId="21" fillId="25" borderId="20" xfId="0" applyFont="1" applyFill="1" applyBorder="1" applyAlignment="1" applyProtection="1">
      <alignment horizontal="center" vertical="center"/>
    </xf>
    <xf numFmtId="0" fontId="20" fillId="25" borderId="10" xfId="0" applyFont="1" applyFill="1" applyBorder="1" applyAlignment="1" applyProtection="1">
      <alignment horizontal="center" vertical="center"/>
    </xf>
    <xf numFmtId="0" fontId="20" fillId="25" borderId="34" xfId="0" applyFont="1" applyFill="1" applyBorder="1" applyAlignment="1" applyProtection="1">
      <alignment horizontal="center" vertical="center"/>
    </xf>
    <xf numFmtId="0" fontId="20" fillId="25" borderId="22" xfId="0" applyFont="1" applyFill="1" applyBorder="1" applyAlignment="1" applyProtection="1">
      <alignment horizontal="center" vertical="center"/>
    </xf>
    <xf numFmtId="0" fontId="20" fillId="25" borderId="24" xfId="0" applyFont="1" applyFill="1" applyBorder="1" applyAlignment="1" applyProtection="1">
      <alignment horizontal="left" vertical="center" wrapText="1"/>
    </xf>
    <xf numFmtId="0" fontId="20" fillId="25" borderId="25" xfId="0" applyFont="1" applyFill="1" applyBorder="1" applyAlignment="1" applyProtection="1">
      <alignment horizontal="left" vertical="center" wrapText="1"/>
    </xf>
    <xf numFmtId="0" fontId="20" fillId="25" borderId="26" xfId="0" applyFont="1" applyFill="1" applyBorder="1" applyAlignment="1" applyProtection="1">
      <alignment horizontal="left" vertical="center" wrapText="1"/>
    </xf>
    <xf numFmtId="0" fontId="20" fillId="25" borderId="16" xfId="0" applyFont="1" applyFill="1" applyBorder="1" applyAlignment="1" applyProtection="1">
      <alignment horizontal="left" vertical="center" wrapText="1"/>
    </xf>
    <xf numFmtId="0" fontId="20" fillId="25" borderId="17" xfId="0" applyFont="1" applyFill="1" applyBorder="1" applyAlignment="1" applyProtection="1">
      <alignment horizontal="left" vertical="center" wrapText="1"/>
    </xf>
    <xf numFmtId="0" fontId="20" fillId="25" borderId="18" xfId="0" applyFont="1" applyFill="1" applyBorder="1" applyAlignment="1" applyProtection="1">
      <alignment horizontal="left" vertical="center" wrapText="1"/>
    </xf>
  </cellXfs>
  <cellStyles count="43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to" xfId="31" builtinId="26" customBuiltin="1"/>
    <cellStyle name="Entrada" xfId="32" builtinId="20" customBuiltin="1"/>
    <cellStyle name="Incorreto" xfId="33" builtinId="27" customBuiltin="1"/>
    <cellStyle name="Moeda" xfId="42" builtinId="4"/>
    <cellStyle name="Neutro" xfId="34" builtinId="28" customBuiltin="1"/>
    <cellStyle name="Normal" xfId="0" builtinId="0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9" defaultPivotStyle="PivotStyleLight16"/>
  <colors>
    <mruColors>
      <color rgb="FFFFFF99"/>
      <color rgb="FF808080"/>
      <color rgb="FFFF0000"/>
      <color rgb="FFFF00AA"/>
      <color rgb="FF00FFFF"/>
      <color rgb="FF00CCFF"/>
      <color rgb="FFB2A1C7"/>
      <color rgb="FFFFFFCC"/>
      <color rgb="FF00FF00"/>
      <color rgb="FFFF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212481</xdr:colOff>
      <xdr:row>0</xdr:row>
      <xdr:rowOff>186104</xdr:rowOff>
    </xdr:from>
    <xdr:to>
      <xdr:col>6</xdr:col>
      <xdr:colOff>29329</xdr:colOff>
      <xdr:row>7</xdr:row>
      <xdr:rowOff>129686</xdr:rowOff>
    </xdr:to>
    <xdr:pic>
      <xdr:nvPicPr>
        <xdr:cNvPr id="2" name="Picture 1" descr="brasao_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3269" y="186104"/>
          <a:ext cx="1150348" cy="1218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sabete.inacio/AppData/Local/Microsoft/Windows/INetCache/Content.Outlook/ZFHEUED2/2016%20apoi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sabete.inacio/AppData/Local/Microsoft/Windows/INetCache/Content.Outlook/ZFHEUED2/2019%20apoi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sabete.inacio/AppData/Local/Microsoft/Windows/INetCache/Content.Outlook/ZFHEUED2/BD%202016-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sabete.inacio/AppData/Local/Microsoft/Windows/INetCache/Content.Outlook/ZFHEUED2/2019%20fich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A"/>
      <sheetName val="iAª"/>
      <sheetName val="setup"/>
      <sheetName val="fc 1. a 2."/>
      <sheetName val="fc 3.1"/>
      <sheetName val="fc 3.1 total"/>
      <sheetName val="não federados"/>
      <sheetName val="fc 3.2"/>
      <sheetName val="fc 3.2 total"/>
      <sheetName val="federados"/>
      <sheetName val="fc 4. e A. a C."/>
      <sheetName val="C1 | AE"/>
    </sheetNames>
    <sheetDataSet>
      <sheetData sheetId="0"/>
      <sheetData sheetId="1">
        <row r="5">
          <cell r="D5" t="str">
            <v>pontos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A"/>
      <sheetName val="iAª"/>
      <sheetName val="setup"/>
      <sheetName val="fc 1. a 2."/>
      <sheetName val="fc 3.1"/>
      <sheetName val="fc 3.1 total"/>
      <sheetName val="não federados"/>
      <sheetName val="fc 3.2"/>
      <sheetName val="fc 3.2 total"/>
      <sheetName val="federados"/>
      <sheetName val="fc 4. e A. a C."/>
      <sheetName val="C1 | AE"/>
    </sheetNames>
    <sheetDataSet>
      <sheetData sheetId="0"/>
      <sheetData sheetId="1">
        <row r="1">
          <cell r="AG1" t="str">
            <v>Zona de Intervenção Prioritária</v>
          </cell>
        </row>
        <row r="3">
          <cell r="AN3" t="str">
            <v>participação nas Olisipíadas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bd-fichas"/>
      <sheetName val="p.adr"/>
      <sheetName val="p.adr_i&amp;d"/>
      <sheetName val="p.equip"/>
    </sheetNames>
    <sheetDataSet>
      <sheetData sheetId="0"/>
      <sheetData sheetId="1">
        <row r="11">
          <cell r="C11" t="str">
            <v>Entidade</v>
          </cell>
          <cell r="D11" t="str">
            <v>ano</v>
          </cell>
          <cell r="BL11" t="str">
            <v>realojam. social {f.c.} - Zona BIP-ZIP - particip.</v>
          </cell>
        </row>
        <row r="12">
          <cell r="C12" t="str">
            <v>2010 Odisseia Basket Clube</v>
          </cell>
          <cell r="D12">
            <v>2016</v>
          </cell>
          <cell r="BL12" t="str">
            <v>Não</v>
          </cell>
        </row>
        <row r="13">
          <cell r="C13" t="str">
            <v>AAMA - Associação de Actividade Motora Adaptada</v>
          </cell>
          <cell r="D13">
            <v>2016</v>
          </cell>
          <cell r="BL13" t="str">
            <v>Não</v>
          </cell>
        </row>
        <row r="14">
          <cell r="C14" t="str">
            <v>Academia Musical 1º Junho 1893</v>
          </cell>
          <cell r="D14">
            <v>2016</v>
          </cell>
          <cell r="BL14" t="str">
            <v>Não</v>
          </cell>
        </row>
        <row r="15">
          <cell r="C15" t="str">
            <v>Académico Clube de Ciências</v>
          </cell>
          <cell r="D15">
            <v>2016</v>
          </cell>
          <cell r="BL15" t="str">
            <v>Não</v>
          </cell>
        </row>
        <row r="16">
          <cell r="C16" t="str">
            <v>ACAPO - DL Associação de Cegos e Amblíopes de Portugal - Delegação Lisboa</v>
          </cell>
          <cell r="D16">
            <v>2016</v>
          </cell>
          <cell r="BL16" t="str">
            <v>Não</v>
          </cell>
        </row>
        <row r="17">
          <cell r="C17" t="str">
            <v>ANDDVIS - Associação Nacional de Desporto para Deficientes Visuais</v>
          </cell>
          <cell r="D17">
            <v>2016</v>
          </cell>
          <cell r="BL17" t="str">
            <v>Não</v>
          </cell>
        </row>
        <row r="18">
          <cell r="C18" t="str">
            <v>Associação Centro Cultural Desportiva Estrelas de São João de Brito</v>
          </cell>
          <cell r="D18">
            <v>2016</v>
          </cell>
          <cell r="BL18" t="str">
            <v>Não</v>
          </cell>
        </row>
        <row r="19">
          <cell r="C19" t="str">
            <v>Associação Correr Lisboa</v>
          </cell>
          <cell r="D19">
            <v>2016</v>
          </cell>
          <cell r="BL19" t="str">
            <v>Não</v>
          </cell>
        </row>
        <row r="20">
          <cell r="C20" t="str">
            <v>Associação Cultural e Desportiva de Karate Shotokan de Lisboa</v>
          </cell>
          <cell r="D20">
            <v>2016</v>
          </cell>
          <cell r="BL20" t="str">
            <v>Não</v>
          </cell>
        </row>
        <row r="21">
          <cell r="C21" t="str">
            <v>Associação de Basquetebol do Sporting Clube de Portugal</v>
          </cell>
          <cell r="D21">
            <v>2016</v>
          </cell>
          <cell r="BL21" t="str">
            <v>Não</v>
          </cell>
        </row>
        <row r="22">
          <cell r="C22" t="str">
            <v>Associação de Fraternidade Cristã "O Companheiro"</v>
          </cell>
          <cell r="D22">
            <v>2016</v>
          </cell>
          <cell r="BL22" t="str">
            <v>Sim</v>
          </cell>
        </row>
        <row r="23">
          <cell r="C23" t="str">
            <v>Associação de Inter-Ajuda de Jovens - Eco-Estilistas</v>
          </cell>
          <cell r="D23">
            <v>2016</v>
          </cell>
          <cell r="BL23" t="str">
            <v>Não</v>
          </cell>
        </row>
        <row r="24">
          <cell r="C24" t="str">
            <v>Associação de Moradores Bairro Horizonte</v>
          </cell>
          <cell r="D24">
            <v>2016</v>
          </cell>
          <cell r="BL24" t="str">
            <v>Não</v>
          </cell>
        </row>
        <row r="25">
          <cell r="C25" t="str">
            <v>Associação de Moradores do Bairro da Cruz Vermelha do Lumiar</v>
          </cell>
          <cell r="D25">
            <v>2016</v>
          </cell>
          <cell r="BL25" t="str">
            <v>Não</v>
          </cell>
        </row>
        <row r="26">
          <cell r="C26" t="str">
            <v>Associação de Paralisia Cerebral de Lisboa</v>
          </cell>
          <cell r="D26">
            <v>2016</v>
          </cell>
          <cell r="BL26" t="str">
            <v>Não</v>
          </cell>
        </row>
        <row r="27">
          <cell r="C27" t="str">
            <v>Associação de Residentes de Telheiras</v>
          </cell>
          <cell r="D27">
            <v>2016</v>
          </cell>
          <cell r="BL27" t="str">
            <v>Não</v>
          </cell>
        </row>
        <row r="28">
          <cell r="C28" t="str">
            <v>Associação de Residentes do Alto do Lumiar - ARAL</v>
          </cell>
          <cell r="D28">
            <v>2016</v>
          </cell>
          <cell r="BL28" t="str">
            <v>Não</v>
          </cell>
        </row>
        <row r="29">
          <cell r="C29" t="str">
            <v>Associação Desportiva e Cultural Capoeira Beija-Flor</v>
          </cell>
          <cell r="D29">
            <v>2016</v>
          </cell>
          <cell r="BL29" t="str">
            <v>Não</v>
          </cell>
        </row>
        <row r="30">
          <cell r="C30" t="str">
            <v>Associação Desportiva e Cultural da Encarnação e Olivais</v>
          </cell>
          <cell r="D30">
            <v>2016</v>
          </cell>
          <cell r="BL30" t="str">
            <v>Não</v>
          </cell>
        </row>
        <row r="31">
          <cell r="C31" t="str">
            <v>Associação Desportiva Marista</v>
          </cell>
          <cell r="D31">
            <v>2016</v>
          </cell>
          <cell r="BL31" t="str">
            <v>Não</v>
          </cell>
        </row>
        <row r="32">
          <cell r="C32" t="str">
            <v>Associação Desportiva Recreativa e Cultural da Mata de Benfica</v>
          </cell>
          <cell r="D32">
            <v>2016</v>
          </cell>
          <cell r="BL32" t="str">
            <v>Não</v>
          </cell>
        </row>
        <row r="33">
          <cell r="C33" t="str">
            <v>Associação dos Antigos Alunos do Instituto Superior Agronomia</v>
          </cell>
          <cell r="D33">
            <v>2016</v>
          </cell>
          <cell r="BL33" t="str">
            <v>Não</v>
          </cell>
        </row>
        <row r="34">
          <cell r="C34" t="str">
            <v>Associação Jorge Pina</v>
          </cell>
          <cell r="D34">
            <v>2016</v>
          </cell>
          <cell r="BL34" t="str">
            <v>Sim</v>
          </cell>
        </row>
        <row r="35">
          <cell r="C35" t="str">
            <v>Associação Naval de Lisboa</v>
          </cell>
          <cell r="D35">
            <v>2016</v>
          </cell>
          <cell r="BL35" t="str">
            <v>Não</v>
          </cell>
        </row>
        <row r="36">
          <cell r="C36" t="str">
            <v>Associação para o Desenvolvimento do Desporto Jovem - ADDJ</v>
          </cell>
          <cell r="D36">
            <v>2016</v>
          </cell>
          <cell r="BL36" t="str">
            <v>Não</v>
          </cell>
        </row>
        <row r="37">
          <cell r="C37" t="str">
            <v>Associação Portuguesa de Deficientes</v>
          </cell>
          <cell r="D37">
            <v>2016</v>
          </cell>
          <cell r="BL37" t="str">
            <v>Não</v>
          </cell>
        </row>
        <row r="38">
          <cell r="C38" t="str">
            <v>Associação Portuguesa de Surdos</v>
          </cell>
          <cell r="D38">
            <v>2016</v>
          </cell>
          <cell r="BL38" t="str">
            <v>Não</v>
          </cell>
        </row>
        <row r="39">
          <cell r="C39" t="str">
            <v>Associação Recreativa Pescadores da Musgueira Norte</v>
          </cell>
          <cell r="D39">
            <v>2016</v>
          </cell>
          <cell r="BL39" t="str">
            <v>Sim</v>
          </cell>
        </row>
        <row r="40">
          <cell r="C40" t="str">
            <v>Associação Sporting Clube de Portugal Rugby</v>
          </cell>
          <cell r="D40">
            <v>2016</v>
          </cell>
          <cell r="BL40" t="str">
            <v>Não</v>
          </cell>
        </row>
        <row r="41">
          <cell r="C41" t="str">
            <v>Associação Tempo de Mudar para o Desenvolvimento do Bairro dos Lóios</v>
          </cell>
          <cell r="D41">
            <v>2016</v>
          </cell>
          <cell r="BL41" t="str">
            <v>Não</v>
          </cell>
        </row>
        <row r="42">
          <cell r="C42" t="str">
            <v>Atlético Clube de Portugal</v>
          </cell>
          <cell r="D42">
            <v>2016</v>
          </cell>
          <cell r="BL42" t="str">
            <v>Não</v>
          </cell>
        </row>
        <row r="43">
          <cell r="C43" t="str">
            <v>Boa - Hora Futebol Clube</v>
          </cell>
          <cell r="D43">
            <v>2016</v>
          </cell>
          <cell r="BL43" t="str">
            <v>Não</v>
          </cell>
        </row>
        <row r="44">
          <cell r="C44" t="str">
            <v>CAAL - Clube de Actividades de Ar Livre</v>
          </cell>
          <cell r="D44">
            <v>2016</v>
          </cell>
          <cell r="BL44" t="str">
            <v>Não</v>
          </cell>
        </row>
        <row r="45">
          <cell r="C45" t="str">
            <v>Carnide Clube</v>
          </cell>
          <cell r="D45">
            <v>2016</v>
          </cell>
          <cell r="BL45" t="str">
            <v>Não</v>
          </cell>
        </row>
        <row r="46">
          <cell r="C46" t="str">
            <v>Casa do Concelho dos Arcos de Valdevez</v>
          </cell>
          <cell r="D46">
            <v>2016</v>
          </cell>
          <cell r="BL46" t="str">
            <v>Sim</v>
          </cell>
        </row>
        <row r="47">
          <cell r="C47" t="str">
            <v>Casa Pia Atlético Clube</v>
          </cell>
          <cell r="D47">
            <v>2016</v>
          </cell>
          <cell r="BL47" t="str">
            <v>Não</v>
          </cell>
        </row>
        <row r="48">
          <cell r="C48" t="str">
            <v>CDUL - Centro Desportivo Universitário de Lisboa</v>
          </cell>
          <cell r="D48">
            <v>2016</v>
          </cell>
          <cell r="BL48" t="str">
            <v>Não</v>
          </cell>
        </row>
        <row r="49">
          <cell r="C49" t="str">
            <v>Centro Cultural e Recreativo das Crianças do Cruzeiro e Rio Seco</v>
          </cell>
          <cell r="D49">
            <v>2016</v>
          </cell>
          <cell r="BL49" t="str">
            <v>Não</v>
          </cell>
        </row>
        <row r="50">
          <cell r="C50" t="str">
            <v>Centro de Atletismo das Galinheiras</v>
          </cell>
          <cell r="D50">
            <v>2016</v>
          </cell>
          <cell r="BL50" t="str">
            <v>Não</v>
          </cell>
        </row>
        <row r="51">
          <cell r="C51" t="str">
            <v>Centro de Cultura e Desporto de Olivais Sul</v>
          </cell>
          <cell r="D51">
            <v>2016</v>
          </cell>
          <cell r="BL51" t="str">
            <v>Não</v>
          </cell>
        </row>
        <row r="52">
          <cell r="C52" t="str">
            <v>Centro de Cultura e Desporto Judo Clube Lisboa</v>
          </cell>
          <cell r="D52">
            <v>2016</v>
          </cell>
          <cell r="BL52" t="str">
            <v>Não</v>
          </cell>
        </row>
        <row r="53">
          <cell r="C53" t="str">
            <v>Centro de Cultura Popular de Santa Engrácia</v>
          </cell>
          <cell r="D53">
            <v>2016</v>
          </cell>
          <cell r="BL53" t="str">
            <v>Não</v>
          </cell>
        </row>
        <row r="54">
          <cell r="C54" t="str">
            <v>Centro de Voleibol de Lisboa</v>
          </cell>
          <cell r="D54">
            <v>2016</v>
          </cell>
          <cell r="BL54" t="str">
            <v>Não</v>
          </cell>
        </row>
        <row r="55">
          <cell r="C55" t="str">
            <v>Centro Popular de Trabalhadores do Bairro São João Atlético Clube</v>
          </cell>
          <cell r="D55">
            <v>2016</v>
          </cell>
          <cell r="BL55" t="str">
            <v>Não</v>
          </cell>
        </row>
        <row r="56">
          <cell r="C56" t="str">
            <v>Club Internacional de Foot-Ball</v>
          </cell>
          <cell r="D56">
            <v>2016</v>
          </cell>
          <cell r="BL56" t="str">
            <v>Não</v>
          </cell>
        </row>
        <row r="57">
          <cell r="C57" t="str">
            <v>Clube Atlético de Alvalade</v>
          </cell>
          <cell r="D57">
            <v>2016</v>
          </cell>
          <cell r="BL57" t="str">
            <v>Não</v>
          </cell>
        </row>
        <row r="58">
          <cell r="C58" t="str">
            <v>Clube Atlético de Campo de Ourique</v>
          </cell>
          <cell r="D58">
            <v>2016</v>
          </cell>
          <cell r="BL58" t="str">
            <v>Não</v>
          </cell>
        </row>
        <row r="59">
          <cell r="C59" t="str">
            <v>Clube Atlético e Cultural</v>
          </cell>
          <cell r="D59">
            <v>2016</v>
          </cell>
          <cell r="BL59" t="str">
            <v>Não</v>
          </cell>
        </row>
        <row r="60">
          <cell r="C60" t="str">
            <v>Clube Atletismo Amigos de Belém - CAAB</v>
          </cell>
          <cell r="D60">
            <v>2016</v>
          </cell>
          <cell r="BL60" t="str">
            <v>Não</v>
          </cell>
        </row>
        <row r="61">
          <cell r="C61" t="str">
            <v>Clube de Campismo de Lisboa</v>
          </cell>
          <cell r="D61">
            <v>2016</v>
          </cell>
          <cell r="BL61" t="str">
            <v>Não</v>
          </cell>
        </row>
        <row r="62">
          <cell r="C62" t="str">
            <v>Clube de Futebol "Os Belenenses"</v>
          </cell>
          <cell r="D62">
            <v>2016</v>
          </cell>
          <cell r="BL62" t="str">
            <v>Não</v>
          </cell>
        </row>
        <row r="63">
          <cell r="C63" t="str">
            <v>Clube de Futebol "Os Torpedos"</v>
          </cell>
          <cell r="D63">
            <v>2016</v>
          </cell>
          <cell r="BL63" t="str">
            <v>Não</v>
          </cell>
        </row>
        <row r="64">
          <cell r="C64" t="str">
            <v>Clube de Futebol de Chelas</v>
          </cell>
          <cell r="D64">
            <v>2016</v>
          </cell>
          <cell r="BL64" t="str">
            <v>Sim</v>
          </cell>
        </row>
        <row r="65">
          <cell r="C65" t="str">
            <v>Clube de Futebol Os Unidos</v>
          </cell>
          <cell r="D65">
            <v>2016</v>
          </cell>
          <cell r="BL65" t="str">
            <v>Sim</v>
          </cell>
        </row>
        <row r="66">
          <cell r="C66" t="str">
            <v>Clube de Rugby de São Miguel</v>
          </cell>
          <cell r="D66">
            <v>2016</v>
          </cell>
          <cell r="BL66" t="str">
            <v>Não</v>
          </cell>
        </row>
        <row r="67">
          <cell r="C67" t="str">
            <v>Clube de Rugby do Técnico</v>
          </cell>
          <cell r="D67">
            <v>2016</v>
          </cell>
          <cell r="BL67" t="str">
            <v>Não</v>
          </cell>
        </row>
        <row r="68">
          <cell r="C68" t="str">
            <v>Clube Desportivo Alto do Pina</v>
          </cell>
          <cell r="D68">
            <v>2016</v>
          </cell>
          <cell r="BL68" t="str">
            <v>Não</v>
          </cell>
        </row>
        <row r="69">
          <cell r="C69" t="str">
            <v>Clube Desportivo do Reguengo</v>
          </cell>
          <cell r="D69">
            <v>2016</v>
          </cell>
          <cell r="BL69" t="str">
            <v>Não</v>
          </cell>
        </row>
        <row r="70">
          <cell r="C70" t="str">
            <v>Clube Desportivo Escolar Camões</v>
          </cell>
          <cell r="D70">
            <v>2016</v>
          </cell>
          <cell r="BL70" t="str">
            <v>Não</v>
          </cell>
        </row>
        <row r="71">
          <cell r="C71" t="str">
            <v>Clube Desportivo Santo António de Lisboa</v>
          </cell>
          <cell r="D71">
            <v>2016</v>
          </cell>
          <cell r="BL71" t="str">
            <v>Sim</v>
          </cell>
        </row>
        <row r="72">
          <cell r="C72" t="str">
            <v>Clube Ferroviário de Portugal</v>
          </cell>
          <cell r="D72">
            <v>2016</v>
          </cell>
          <cell r="BL72" t="str">
            <v>Não</v>
          </cell>
        </row>
        <row r="73">
          <cell r="C73" t="str">
            <v>Clube Judo Total</v>
          </cell>
          <cell r="D73">
            <v>2016</v>
          </cell>
          <cell r="BL73" t="str">
            <v>Não</v>
          </cell>
        </row>
        <row r="74">
          <cell r="C74" t="str">
            <v>Clube Juvenil de Voleibol Filipa de Lencastre</v>
          </cell>
          <cell r="D74">
            <v>2016</v>
          </cell>
          <cell r="BL74" t="str">
            <v>Não</v>
          </cell>
        </row>
        <row r="75">
          <cell r="C75" t="str">
            <v>Clube Marcial Zen Kwon</v>
          </cell>
          <cell r="D75">
            <v>2016</v>
          </cell>
          <cell r="BL75" t="str">
            <v>Não</v>
          </cell>
        </row>
        <row r="76">
          <cell r="C76" t="str">
            <v>Clube Musical União</v>
          </cell>
          <cell r="D76">
            <v>2016</v>
          </cell>
          <cell r="BL76" t="str">
            <v>Não</v>
          </cell>
        </row>
        <row r="77">
          <cell r="C77" t="str">
            <v>Clube Nacional de Natação</v>
          </cell>
          <cell r="D77">
            <v>2016</v>
          </cell>
          <cell r="BL77" t="str">
            <v>Não</v>
          </cell>
        </row>
        <row r="78">
          <cell r="C78" t="str">
            <v>Clube Naval de Lisboa</v>
          </cell>
          <cell r="D78">
            <v>2016</v>
          </cell>
          <cell r="BL78" t="str">
            <v>Não</v>
          </cell>
        </row>
        <row r="79">
          <cell r="C79" t="str">
            <v>Clube Raquete Estrelas das Avenidas</v>
          </cell>
          <cell r="D79">
            <v>2016</v>
          </cell>
          <cell r="BL79" t="str">
            <v>Não</v>
          </cell>
        </row>
        <row r="80">
          <cell r="C80" t="str">
            <v>Clube Social Desportivo do Bairro da Boavista</v>
          </cell>
          <cell r="D80">
            <v>2016</v>
          </cell>
          <cell r="BL80" t="str">
            <v>Sim</v>
          </cell>
        </row>
        <row r="81">
          <cell r="C81" t="str">
            <v>Clube TAP Air Portugal</v>
          </cell>
          <cell r="D81">
            <v>2016</v>
          </cell>
          <cell r="BL81" t="str">
            <v>Não</v>
          </cell>
        </row>
        <row r="82">
          <cell r="C82" t="str">
            <v>Clube Ténis Paço do Lumiar</v>
          </cell>
          <cell r="D82">
            <v>2016</v>
          </cell>
          <cell r="BL82" t="str">
            <v>Não</v>
          </cell>
        </row>
        <row r="83">
          <cell r="C83" t="str">
            <v>COFAC - Universidade Lusófona</v>
          </cell>
          <cell r="D83">
            <v>2016</v>
          </cell>
          <cell r="BL83" t="str">
            <v>Não</v>
          </cell>
        </row>
        <row r="84">
          <cell r="C84" t="str">
            <v>Desportivo Domingos Sávio</v>
          </cell>
          <cell r="D84">
            <v>2016</v>
          </cell>
          <cell r="BL84" t="str">
            <v>Não</v>
          </cell>
        </row>
        <row r="85">
          <cell r="C85" t="str">
            <v>Escolas de Judo Nuno Delgado</v>
          </cell>
          <cell r="D85">
            <v>2016</v>
          </cell>
          <cell r="BL85" t="str">
            <v>Não</v>
          </cell>
        </row>
        <row r="86">
          <cell r="C86" t="str">
            <v>EVELX - Associação de Estilos de Vida Saudável</v>
          </cell>
          <cell r="D86">
            <v>2016</v>
          </cell>
          <cell r="BL86" t="str">
            <v>Sim</v>
          </cell>
        </row>
        <row r="87">
          <cell r="C87" t="str">
            <v>Fundação Salesianos IPSS</v>
          </cell>
          <cell r="D87">
            <v>2016</v>
          </cell>
          <cell r="BL87" t="str">
            <v>Não</v>
          </cell>
        </row>
        <row r="88">
          <cell r="C88" t="str">
            <v>Futebol Clube Recreativo do Rossão</v>
          </cell>
          <cell r="D88">
            <v>2016</v>
          </cell>
          <cell r="BL88" t="str">
            <v>Não</v>
          </cell>
        </row>
        <row r="89">
          <cell r="C89" t="str">
            <v>Ginásio Clube Português</v>
          </cell>
          <cell r="D89">
            <v>2016</v>
          </cell>
          <cell r="BL89" t="str">
            <v>Não</v>
          </cell>
        </row>
        <row r="90">
          <cell r="C90" t="str">
            <v>Ginásio do Alto do Pina</v>
          </cell>
          <cell r="D90">
            <v>2016</v>
          </cell>
          <cell r="BL90" t="str">
            <v>Não</v>
          </cell>
        </row>
        <row r="91">
          <cell r="C91" t="str">
            <v>Grupo de Xadrez Alekhine</v>
          </cell>
          <cell r="D91">
            <v>2016</v>
          </cell>
          <cell r="BL91" t="str">
            <v>Não</v>
          </cell>
        </row>
        <row r="92">
          <cell r="C92" t="str">
            <v>Grupo Desportivo Águias da Charneca</v>
          </cell>
          <cell r="D92">
            <v>2016</v>
          </cell>
          <cell r="BL92" t="str">
            <v>Sim</v>
          </cell>
        </row>
        <row r="93">
          <cell r="C93" t="str">
            <v>Grupo Desportivo de Chelas</v>
          </cell>
          <cell r="D93">
            <v>2016</v>
          </cell>
          <cell r="BL93" t="str">
            <v>Não</v>
          </cell>
        </row>
        <row r="94">
          <cell r="C94" t="str">
            <v>Grupo Desportivo de Direito</v>
          </cell>
          <cell r="D94">
            <v>2016</v>
          </cell>
          <cell r="BL94" t="str">
            <v>Não</v>
          </cell>
        </row>
        <row r="95">
          <cell r="C95" t="str">
            <v>Grupo Desportivo do Instituto Nacional de Estatística</v>
          </cell>
          <cell r="D95">
            <v>2016</v>
          </cell>
          <cell r="BL95" t="str">
            <v>Não</v>
          </cell>
        </row>
        <row r="96">
          <cell r="C96" t="str">
            <v>Grupo Desportivo e Cultural dos Bairros Fonsecas e Calçada</v>
          </cell>
          <cell r="D96">
            <v>2016</v>
          </cell>
          <cell r="BL96" t="str">
            <v>Não</v>
          </cell>
        </row>
        <row r="97">
          <cell r="C97" t="str">
            <v>Grupo Desportivo e Recreativo Tunelense</v>
          </cell>
          <cell r="D97">
            <v>2016</v>
          </cell>
          <cell r="BL97" t="str">
            <v>Sim</v>
          </cell>
        </row>
        <row r="98">
          <cell r="C98" t="str">
            <v>Grupo Desportivo Operário</v>
          </cell>
          <cell r="D98">
            <v>2016</v>
          </cell>
          <cell r="BL98" t="str">
            <v>Não</v>
          </cell>
        </row>
        <row r="99">
          <cell r="C99" t="str">
            <v>Grupo Desportivo Os Jovens</v>
          </cell>
          <cell r="D99">
            <v>2016</v>
          </cell>
          <cell r="BL99" t="str">
            <v>Não</v>
          </cell>
        </row>
        <row r="100">
          <cell r="C100" t="str">
            <v>Grupo Dramático Escolar "Os Combatentes"</v>
          </cell>
          <cell r="D100">
            <v>2016</v>
          </cell>
          <cell r="BL100" t="str">
            <v>Não</v>
          </cell>
        </row>
        <row r="101">
          <cell r="C101" t="str">
            <v>Grupo Dramático Ramiro José</v>
          </cell>
          <cell r="D101">
            <v>2016</v>
          </cell>
          <cell r="BL101" t="str">
            <v>Não</v>
          </cell>
        </row>
        <row r="102">
          <cell r="C102" t="str">
            <v>Grupo Excursionista "Os Económicos"</v>
          </cell>
          <cell r="D102">
            <v>2016</v>
          </cell>
          <cell r="BL102" t="str">
            <v>Não</v>
          </cell>
        </row>
        <row r="103">
          <cell r="C103" t="str">
            <v>Grupo Recreativo Cultural Onze Unidos</v>
          </cell>
          <cell r="D103">
            <v>2016</v>
          </cell>
          <cell r="BL103" t="str">
            <v>Sim</v>
          </cell>
        </row>
        <row r="104">
          <cell r="C104" t="str">
            <v>Grupo Recreativo Janz e Associados</v>
          </cell>
          <cell r="D104">
            <v>2016</v>
          </cell>
          <cell r="BL104" t="str">
            <v>Não</v>
          </cell>
        </row>
        <row r="105">
          <cell r="C105" t="str">
            <v>Grupo Sportivo Adicense</v>
          </cell>
          <cell r="D105">
            <v>2016</v>
          </cell>
          <cell r="BL105" t="str">
            <v>Não</v>
          </cell>
        </row>
        <row r="106">
          <cell r="C106" t="str">
            <v>Ingleses Futebol Clube</v>
          </cell>
          <cell r="D106">
            <v>2016</v>
          </cell>
          <cell r="BL106" t="str">
            <v>Não</v>
          </cell>
        </row>
        <row r="107">
          <cell r="C107" t="str">
            <v>Judo Clube de Portugal</v>
          </cell>
          <cell r="D107">
            <v>2016</v>
          </cell>
          <cell r="BL107" t="str">
            <v>Não</v>
          </cell>
        </row>
        <row r="108">
          <cell r="C108" t="str">
            <v>Juventude Horta Nova Futebol Clube</v>
          </cell>
          <cell r="D108">
            <v>2016</v>
          </cell>
          <cell r="BL108" t="str">
            <v>Sim</v>
          </cell>
        </row>
        <row r="109">
          <cell r="C109" t="str">
            <v>Korf Lx Project Clube de Corfebol</v>
          </cell>
          <cell r="D109">
            <v>2016</v>
          </cell>
          <cell r="BL109" t="str">
            <v>Sim</v>
          </cell>
        </row>
        <row r="110">
          <cell r="C110" t="str">
            <v>Labor -Cooperativa de Solidariedade Social</v>
          </cell>
          <cell r="D110">
            <v>2016</v>
          </cell>
          <cell r="BL110" t="str">
            <v>Não</v>
          </cell>
        </row>
        <row r="111">
          <cell r="C111" t="str">
            <v>Liberdade Atlético Clube</v>
          </cell>
          <cell r="D111">
            <v>2016</v>
          </cell>
          <cell r="BL111" t="str">
            <v>Não</v>
          </cell>
        </row>
        <row r="112">
          <cell r="C112" t="str">
            <v>Lisboa Clube Rio de Janeiro</v>
          </cell>
          <cell r="D112">
            <v>2016</v>
          </cell>
          <cell r="BL112" t="str">
            <v>Não</v>
          </cell>
        </row>
        <row r="113">
          <cell r="C113" t="str">
            <v>Lisboa Futebol Clube</v>
          </cell>
          <cell r="D113">
            <v>2016</v>
          </cell>
          <cell r="BL113" t="str">
            <v>Sim</v>
          </cell>
        </row>
        <row r="114">
          <cell r="C114" t="str">
            <v>Lisboa Ginásio Clube</v>
          </cell>
          <cell r="D114">
            <v>2016</v>
          </cell>
          <cell r="BL114" t="str">
            <v>Não</v>
          </cell>
        </row>
        <row r="115">
          <cell r="C115" t="str">
            <v>Maria Pia Sport Clube</v>
          </cell>
          <cell r="D115">
            <v>2016</v>
          </cell>
          <cell r="BL115" t="str">
            <v>Não</v>
          </cell>
        </row>
        <row r="116">
          <cell r="C116" t="str">
            <v>Navigators Sports Club</v>
          </cell>
          <cell r="D116">
            <v>2016</v>
          </cell>
          <cell r="BL116" t="str">
            <v>Não</v>
          </cell>
        </row>
        <row r="117">
          <cell r="C117" t="str">
            <v>Núcleo Cicloturista de Alvalade</v>
          </cell>
          <cell r="D117">
            <v>2016</v>
          </cell>
          <cell r="BL117" t="str">
            <v>Não</v>
          </cell>
        </row>
        <row r="118">
          <cell r="C118" t="str">
            <v>Núcleo de Corfebol de Benfica</v>
          </cell>
          <cell r="D118">
            <v>2016</v>
          </cell>
          <cell r="BL118" t="str">
            <v>Não</v>
          </cell>
        </row>
        <row r="119">
          <cell r="C119" t="str">
            <v>Núcleo dos Antigos Alunos do Liceu Passos Manuel</v>
          </cell>
          <cell r="D119">
            <v>2016</v>
          </cell>
          <cell r="BL119" t="str">
            <v>Não</v>
          </cell>
        </row>
        <row r="120">
          <cell r="C120" t="str">
            <v>Operário Futebol Clube de Lisboa</v>
          </cell>
          <cell r="D120">
            <v>2016</v>
          </cell>
          <cell r="BL120" t="str">
            <v>Não</v>
          </cell>
        </row>
        <row r="121">
          <cell r="C121" t="str">
            <v>Oriental Recreativo Clube</v>
          </cell>
          <cell r="D121">
            <v>2016</v>
          </cell>
          <cell r="BL121" t="str">
            <v>Não</v>
          </cell>
        </row>
        <row r="122">
          <cell r="C122" t="str">
            <v>Recreativo Águias da Musgueira</v>
          </cell>
          <cell r="D122">
            <v>2016</v>
          </cell>
          <cell r="BL122" t="str">
            <v>Sim</v>
          </cell>
        </row>
        <row r="123">
          <cell r="C123" t="str">
            <v>Sociedade Filarmónica Alunos de Apolo</v>
          </cell>
          <cell r="D123">
            <v>2016</v>
          </cell>
          <cell r="BL123" t="str">
            <v>Não</v>
          </cell>
        </row>
        <row r="124">
          <cell r="C124" t="str">
            <v>Sociedade Musical 3 D'Agosto 1885</v>
          </cell>
          <cell r="D124">
            <v>2016</v>
          </cell>
          <cell r="BL124" t="str">
            <v>Não</v>
          </cell>
        </row>
        <row r="125">
          <cell r="C125" t="str">
            <v>Sociedade Musical Ordem e Progresso</v>
          </cell>
          <cell r="D125">
            <v>2016</v>
          </cell>
          <cell r="BL125" t="str">
            <v>Não</v>
          </cell>
        </row>
        <row r="126">
          <cell r="C126" t="str">
            <v>Sport Algés e Dafundo</v>
          </cell>
          <cell r="D126">
            <v>2016</v>
          </cell>
          <cell r="BL126" t="str">
            <v>Não</v>
          </cell>
        </row>
        <row r="127">
          <cell r="C127" t="str">
            <v>Sporting Clube de Portugal</v>
          </cell>
          <cell r="D127">
            <v>2016</v>
          </cell>
          <cell r="BL127" t="str">
            <v>Não</v>
          </cell>
        </row>
        <row r="128">
          <cell r="C128" t="str">
            <v>União Desportiva Corvos XXI</v>
          </cell>
          <cell r="D128">
            <v>2016</v>
          </cell>
          <cell r="BL128" t="str">
            <v>Não</v>
          </cell>
        </row>
        <row r="129">
          <cell r="C129" t="str">
            <v>Vitória Clube de Lisboa</v>
          </cell>
          <cell r="D129">
            <v>2016</v>
          </cell>
          <cell r="BL129" t="str">
            <v>Não</v>
          </cell>
        </row>
        <row r="130">
          <cell r="C130">
            <v>0</v>
          </cell>
          <cell r="D130">
            <v>0</v>
          </cell>
          <cell r="BL130">
            <v>0</v>
          </cell>
        </row>
        <row r="131">
          <cell r="C131" t="str">
            <v>2010 Odisseia Basket Clube</v>
          </cell>
          <cell r="D131">
            <v>2017</v>
          </cell>
          <cell r="BL131" t="str">
            <v>Não</v>
          </cell>
        </row>
        <row r="132">
          <cell r="C132" t="str">
            <v>AAMA - Associação de Actividade Motora Adaptada</v>
          </cell>
          <cell r="D132">
            <v>2017</v>
          </cell>
          <cell r="BL132" t="str">
            <v>Não</v>
          </cell>
        </row>
        <row r="133">
          <cell r="C133" t="str">
            <v>Academia Musical 1º Junho 1893</v>
          </cell>
          <cell r="D133">
            <v>2017</v>
          </cell>
          <cell r="BL133" t="str">
            <v>Não</v>
          </cell>
        </row>
        <row r="134">
          <cell r="C134" t="str">
            <v>ACAPO - DL Associação de Cegos e Amblíopes de Portugal - Delegação Lisboa</v>
          </cell>
          <cell r="D134">
            <v>2017</v>
          </cell>
          <cell r="BL134" t="str">
            <v>Não</v>
          </cell>
        </row>
        <row r="135">
          <cell r="C135" t="str">
            <v>AD - Boys Just Wanna Have Fun - Sports Club</v>
          </cell>
          <cell r="D135">
            <v>2017</v>
          </cell>
          <cell r="BL135" t="str">
            <v>Não</v>
          </cell>
        </row>
        <row r="136">
          <cell r="C136" t="str">
            <v>ANDDVIS - Associação Nacional de Desporto para Deficientes Visuais</v>
          </cell>
          <cell r="D136">
            <v>2017</v>
          </cell>
          <cell r="BL136" t="str">
            <v>Não</v>
          </cell>
        </row>
        <row r="137">
          <cell r="C137" t="str">
            <v>ANDEMOT - Associação Nacional de Desporto para Pessoas com Deficiência Motora</v>
          </cell>
          <cell r="D137">
            <v>2017</v>
          </cell>
          <cell r="BL137" t="str">
            <v>Não</v>
          </cell>
        </row>
        <row r="138">
          <cell r="C138" t="str">
            <v>Associação Centro Cultural Desportiva Estrelas de São João de Brito</v>
          </cell>
          <cell r="D138">
            <v>2017</v>
          </cell>
          <cell r="BL138" t="str">
            <v>Não</v>
          </cell>
        </row>
        <row r="139">
          <cell r="C139" t="str">
            <v>Associação Correr Lisboa</v>
          </cell>
          <cell r="D139">
            <v>2017</v>
          </cell>
          <cell r="BL139" t="str">
            <v>Não</v>
          </cell>
        </row>
        <row r="140">
          <cell r="C140" t="str">
            <v>Associação Cultural e Desportiva de Karate Shotokan de Lisboa</v>
          </cell>
          <cell r="D140">
            <v>2017</v>
          </cell>
          <cell r="BL140" t="str">
            <v>Não</v>
          </cell>
        </row>
        <row r="141">
          <cell r="C141" t="str">
            <v>Associação de Fraternidade Cristã "O Companheiro"</v>
          </cell>
          <cell r="D141">
            <v>2017</v>
          </cell>
          <cell r="BL141" t="str">
            <v>Não</v>
          </cell>
        </row>
        <row r="142">
          <cell r="C142" t="str">
            <v>Associação de Inter-Ajuda de Jovens - Eco-Estilistas</v>
          </cell>
          <cell r="D142">
            <v>2017</v>
          </cell>
          <cell r="BL142" t="str">
            <v>Sim</v>
          </cell>
        </row>
        <row r="143">
          <cell r="C143" t="str">
            <v>Associação de Paralisia Cerebral de Lisboa</v>
          </cell>
          <cell r="D143">
            <v>2017</v>
          </cell>
          <cell r="BL143" t="str">
            <v>Não</v>
          </cell>
        </row>
        <row r="144">
          <cell r="C144" t="str">
            <v>Associação de Residentes do Alto do Lumiar - ARAL</v>
          </cell>
          <cell r="D144">
            <v>2017</v>
          </cell>
          <cell r="BL144" t="str">
            <v>Sim</v>
          </cell>
        </row>
        <row r="145">
          <cell r="C145" t="str">
            <v>Associação Desportiva e Cultural Capoeira Beija-Flor</v>
          </cell>
          <cell r="D145">
            <v>2017</v>
          </cell>
          <cell r="BL145" t="str">
            <v>Sim</v>
          </cell>
        </row>
        <row r="146">
          <cell r="C146" t="str">
            <v>Associação Desportiva e Cultural da Encarnação e Olivais</v>
          </cell>
          <cell r="D146">
            <v>2017</v>
          </cell>
          <cell r="BL146" t="str">
            <v>Sim</v>
          </cell>
        </row>
        <row r="147">
          <cell r="C147" t="str">
            <v>Associação Desportiva Marista</v>
          </cell>
          <cell r="D147">
            <v>2017</v>
          </cell>
          <cell r="BL147" t="str">
            <v>Não</v>
          </cell>
        </row>
        <row r="148">
          <cell r="C148" t="str">
            <v>Associação Desportiva Recreativa e Cultural da Mata de Benfica</v>
          </cell>
          <cell r="D148">
            <v>2017</v>
          </cell>
          <cell r="BL148" t="str">
            <v>Não</v>
          </cell>
        </row>
        <row r="149">
          <cell r="C149" t="str">
            <v>Associação dos Antigos Alunos do Instituto Superior Agronomia</v>
          </cell>
          <cell r="D149">
            <v>2017</v>
          </cell>
          <cell r="BL149" t="str">
            <v>Não</v>
          </cell>
        </row>
        <row r="150">
          <cell r="C150" t="str">
            <v>Associação Jorge Pina</v>
          </cell>
          <cell r="D150">
            <v>2017</v>
          </cell>
          <cell r="BL150" t="str">
            <v>Não</v>
          </cell>
        </row>
        <row r="151">
          <cell r="C151" t="str">
            <v>Associação Naval de Lisboa</v>
          </cell>
          <cell r="D151">
            <v>2017</v>
          </cell>
          <cell r="BL151" t="str">
            <v>Não</v>
          </cell>
        </row>
        <row r="152">
          <cell r="C152" t="str">
            <v>Associação para o Desenvolvimento do Desporto Jovem - ADDJ</v>
          </cell>
          <cell r="D152">
            <v>2017</v>
          </cell>
          <cell r="BL152" t="str">
            <v>Não</v>
          </cell>
        </row>
        <row r="153">
          <cell r="C153" t="str">
            <v>Associação Portuguesa de Deficientes</v>
          </cell>
          <cell r="D153">
            <v>2017</v>
          </cell>
          <cell r="BL153" t="str">
            <v>Não</v>
          </cell>
        </row>
        <row r="154">
          <cell r="C154" t="str">
            <v>Associação Portuguesa de Surdos</v>
          </cell>
          <cell r="D154">
            <v>2017</v>
          </cell>
          <cell r="BL154" t="str">
            <v>Não</v>
          </cell>
        </row>
        <row r="155">
          <cell r="C155" t="str">
            <v>Associação Recreativa Pescadores da Musgueira Norte</v>
          </cell>
          <cell r="D155">
            <v>2017</v>
          </cell>
          <cell r="BL155" t="str">
            <v>Sim</v>
          </cell>
        </row>
        <row r="156">
          <cell r="C156" t="str">
            <v>Associação Tempo de Mudar para o Desenvolvimento do Bairro dos Lóios</v>
          </cell>
          <cell r="D156">
            <v>2017</v>
          </cell>
          <cell r="BL156" t="str">
            <v>Sim</v>
          </cell>
        </row>
        <row r="157">
          <cell r="C157" t="str">
            <v>Atlético Clube de Portugal</v>
          </cell>
          <cell r="D157">
            <v>2017</v>
          </cell>
          <cell r="BL157" t="str">
            <v>Não</v>
          </cell>
        </row>
        <row r="158">
          <cell r="C158" t="str">
            <v>Boa - Hora Futebol Clube</v>
          </cell>
          <cell r="D158">
            <v>2017</v>
          </cell>
          <cell r="BL158" t="str">
            <v>Não</v>
          </cell>
        </row>
        <row r="159">
          <cell r="C159" t="str">
            <v>CAAL - Clube de Actividades de Ar Livre</v>
          </cell>
          <cell r="D159">
            <v>2017</v>
          </cell>
          <cell r="BL159" t="str">
            <v>Não</v>
          </cell>
        </row>
        <row r="160">
          <cell r="C160" t="str">
            <v>Carnide Clube</v>
          </cell>
          <cell r="D160">
            <v>2017</v>
          </cell>
          <cell r="BL160" t="str">
            <v>Sim</v>
          </cell>
        </row>
        <row r="161">
          <cell r="C161" t="str">
            <v>Casa do Concelho dos Arcos de Valdevez</v>
          </cell>
          <cell r="D161">
            <v>2017</v>
          </cell>
          <cell r="BL161" t="str">
            <v>Sim</v>
          </cell>
        </row>
        <row r="162">
          <cell r="C162" t="str">
            <v>Casa Pia Atlético Clube</v>
          </cell>
          <cell r="D162">
            <v>2017</v>
          </cell>
          <cell r="BL162" t="str">
            <v>Não</v>
          </cell>
        </row>
        <row r="163">
          <cell r="C163" t="str">
            <v>Centro Cultural e Recreativo das Crianças do Cruzeiro e Rio Seco</v>
          </cell>
          <cell r="D163">
            <v>2017</v>
          </cell>
          <cell r="BL163" t="str">
            <v>Sim</v>
          </cell>
        </row>
        <row r="164">
          <cell r="C164" t="str">
            <v>Centro de Atletismo das Galinheiras</v>
          </cell>
          <cell r="D164">
            <v>2017</v>
          </cell>
          <cell r="BL164" t="str">
            <v>Sim</v>
          </cell>
        </row>
        <row r="165">
          <cell r="C165" t="str">
            <v>Centro de Cultura e Desporto de Olivais Sul</v>
          </cell>
          <cell r="D165">
            <v>2017</v>
          </cell>
          <cell r="BL165" t="str">
            <v>Não</v>
          </cell>
        </row>
        <row r="166">
          <cell r="C166" t="str">
            <v>Centro de Cultura e Desporto Judo Clube Lisboa</v>
          </cell>
          <cell r="D166">
            <v>2017</v>
          </cell>
          <cell r="BL166" t="str">
            <v>Não</v>
          </cell>
        </row>
        <row r="167">
          <cell r="C167" t="str">
            <v>Centro de Cultura Popular de Santa Engrácia</v>
          </cell>
          <cell r="D167">
            <v>2017</v>
          </cell>
          <cell r="BL167" t="str">
            <v>Não</v>
          </cell>
        </row>
        <row r="168">
          <cell r="C168" t="str">
            <v>Centro de Voleibol de Lisboa</v>
          </cell>
          <cell r="D168">
            <v>2017</v>
          </cell>
          <cell r="BL168" t="str">
            <v>Não</v>
          </cell>
        </row>
        <row r="169">
          <cell r="C169" t="str">
            <v>Centro Popular de Trabalhadores do Bairro São João Atlético Clube</v>
          </cell>
          <cell r="D169">
            <v>2017</v>
          </cell>
          <cell r="BL169" t="str">
            <v>Não</v>
          </cell>
        </row>
        <row r="170">
          <cell r="C170" t="str">
            <v>Club Internacional de Foot-Ball</v>
          </cell>
          <cell r="D170">
            <v>2017</v>
          </cell>
          <cell r="BL170" t="str">
            <v>Não</v>
          </cell>
        </row>
        <row r="171">
          <cell r="C171" t="str">
            <v>Clube Atlético de Alvalade</v>
          </cell>
          <cell r="D171">
            <v>2017</v>
          </cell>
          <cell r="BL171" t="str">
            <v>Não</v>
          </cell>
        </row>
        <row r="172">
          <cell r="C172" t="str">
            <v>Clube Atlético de Campo de Ourique</v>
          </cell>
          <cell r="D172">
            <v>2017</v>
          </cell>
          <cell r="BL172" t="str">
            <v>Não</v>
          </cell>
        </row>
        <row r="173">
          <cell r="C173" t="str">
            <v>Clube Atlético e Cultural</v>
          </cell>
          <cell r="D173">
            <v>2017</v>
          </cell>
          <cell r="BL173" t="str">
            <v>Sim</v>
          </cell>
        </row>
        <row r="174">
          <cell r="C174" t="str">
            <v>Clube Atletismo Amigos de Belém - CAAB</v>
          </cell>
          <cell r="D174">
            <v>2017</v>
          </cell>
          <cell r="BL174" t="str">
            <v>Não</v>
          </cell>
        </row>
        <row r="175">
          <cell r="C175" t="str">
            <v>Clube de Campismo de Lisboa</v>
          </cell>
          <cell r="D175">
            <v>2017</v>
          </cell>
          <cell r="BL175" t="str">
            <v>Não</v>
          </cell>
        </row>
        <row r="176">
          <cell r="C176" t="str">
            <v>Clube de Futebol "Os Belenenses"</v>
          </cell>
          <cell r="D176">
            <v>2017</v>
          </cell>
          <cell r="BL176" t="str">
            <v>Não</v>
          </cell>
        </row>
        <row r="177">
          <cell r="C177" t="str">
            <v>Clube de Futebol "Os Torpedos"</v>
          </cell>
          <cell r="D177">
            <v>2017</v>
          </cell>
          <cell r="BL177" t="str">
            <v>Não</v>
          </cell>
        </row>
        <row r="178">
          <cell r="C178" t="str">
            <v>Clube de Futebol de Chelas</v>
          </cell>
          <cell r="D178">
            <v>2017</v>
          </cell>
          <cell r="BL178" t="str">
            <v>Sim</v>
          </cell>
        </row>
        <row r="179">
          <cell r="C179" t="str">
            <v>Clube de Futebol Os Unidos</v>
          </cell>
          <cell r="D179">
            <v>2017</v>
          </cell>
          <cell r="BL179" t="str">
            <v>Sim</v>
          </cell>
        </row>
        <row r="180">
          <cell r="C180" t="str">
            <v>Clube de Judo 2009</v>
          </cell>
          <cell r="D180">
            <v>2017</v>
          </cell>
          <cell r="BL180" t="str">
            <v>Não</v>
          </cell>
        </row>
        <row r="181">
          <cell r="C181" t="str">
            <v>Clube de Rugby de São Miguel</v>
          </cell>
          <cell r="D181">
            <v>2017</v>
          </cell>
          <cell r="BL181" t="str">
            <v>Não</v>
          </cell>
        </row>
        <row r="182">
          <cell r="C182" t="str">
            <v>Clube de Rugby do Técnico</v>
          </cell>
          <cell r="D182">
            <v>2017</v>
          </cell>
          <cell r="BL182" t="str">
            <v>Não</v>
          </cell>
        </row>
        <row r="183">
          <cell r="C183" t="str">
            <v>Clube Desportivo Alto do Pina</v>
          </cell>
          <cell r="D183">
            <v>2017</v>
          </cell>
          <cell r="BL183" t="str">
            <v>Não</v>
          </cell>
        </row>
        <row r="184">
          <cell r="C184" t="str">
            <v>Clube Desportivo do Reguengo</v>
          </cell>
          <cell r="D184">
            <v>2017</v>
          </cell>
          <cell r="BL184" t="str">
            <v>Sim</v>
          </cell>
        </row>
        <row r="185">
          <cell r="C185" t="str">
            <v>Clube Desportivo Escolar Camões</v>
          </cell>
          <cell r="D185">
            <v>2017</v>
          </cell>
          <cell r="BL185" t="str">
            <v>Não</v>
          </cell>
        </row>
        <row r="186">
          <cell r="C186" t="str">
            <v>Clube Desportivo Olivais e Moscavide</v>
          </cell>
          <cell r="D186">
            <v>2017</v>
          </cell>
          <cell r="BL186" t="str">
            <v>Não</v>
          </cell>
        </row>
        <row r="187">
          <cell r="C187" t="str">
            <v>Clube Ferroviário de Portugal</v>
          </cell>
          <cell r="D187">
            <v>2017</v>
          </cell>
          <cell r="BL187" t="str">
            <v>Não</v>
          </cell>
        </row>
        <row r="188">
          <cell r="C188" t="str">
            <v>Clube Futebol Benfica</v>
          </cell>
          <cell r="D188">
            <v>2017</v>
          </cell>
          <cell r="BL188" t="str">
            <v>Não</v>
          </cell>
        </row>
        <row r="189">
          <cell r="C189" t="str">
            <v>Clube Juvenil de Voleibol Filipa de Lencastre</v>
          </cell>
          <cell r="D189">
            <v>2017</v>
          </cell>
          <cell r="BL189" t="str">
            <v>Não</v>
          </cell>
        </row>
        <row r="190">
          <cell r="C190" t="str">
            <v>Clube Marcial Zen Kwon</v>
          </cell>
          <cell r="D190">
            <v>2017</v>
          </cell>
          <cell r="BL190" t="str">
            <v>Não</v>
          </cell>
        </row>
        <row r="191">
          <cell r="C191" t="str">
            <v>Clube Musical União</v>
          </cell>
          <cell r="D191">
            <v>2017</v>
          </cell>
          <cell r="BL191" t="str">
            <v>Não</v>
          </cell>
        </row>
        <row r="192">
          <cell r="C192" t="str">
            <v>Clube Nacional de Natação</v>
          </cell>
          <cell r="D192">
            <v>2017</v>
          </cell>
          <cell r="BL192" t="str">
            <v>Não</v>
          </cell>
        </row>
        <row r="193">
          <cell r="C193" t="str">
            <v>Clube Naval de Lisboa</v>
          </cell>
          <cell r="D193">
            <v>2017</v>
          </cell>
          <cell r="BL193" t="str">
            <v>Não</v>
          </cell>
        </row>
        <row r="194">
          <cell r="C194" t="str">
            <v>Clube Oriental de Lisboa</v>
          </cell>
          <cell r="D194">
            <v>2017</v>
          </cell>
          <cell r="BL194" t="str">
            <v>Sim</v>
          </cell>
        </row>
        <row r="195">
          <cell r="C195" t="str">
            <v>Clube Raquete Estrelas das Avenidas</v>
          </cell>
          <cell r="D195">
            <v>2017</v>
          </cell>
          <cell r="BL195" t="str">
            <v>Não</v>
          </cell>
        </row>
        <row r="196">
          <cell r="C196" t="str">
            <v>Clube Sportivo Pedrouços</v>
          </cell>
          <cell r="D196">
            <v>2017</v>
          </cell>
          <cell r="BL196" t="str">
            <v>Não</v>
          </cell>
        </row>
        <row r="197">
          <cell r="C197" t="str">
            <v>Clube Ténis Paço do Lumiar</v>
          </cell>
          <cell r="D197">
            <v>2017</v>
          </cell>
          <cell r="BL197" t="str">
            <v>Sim</v>
          </cell>
        </row>
        <row r="198">
          <cell r="C198" t="str">
            <v>Coelhinhos - Escola Clube de Ciclismo de Lisboa</v>
          </cell>
          <cell r="D198">
            <v>2017</v>
          </cell>
          <cell r="BL198" t="str">
            <v>Não</v>
          </cell>
        </row>
        <row r="199">
          <cell r="C199" t="str">
            <v>COFAC - Lusófona Voleibol Clube e Judo Clube Lusófona</v>
          </cell>
          <cell r="D199">
            <v>2017</v>
          </cell>
          <cell r="BL199" t="str">
            <v>Não</v>
          </cell>
        </row>
        <row r="200">
          <cell r="C200" t="str">
            <v>Desportivo Domingos Sávio</v>
          </cell>
          <cell r="D200">
            <v>2017</v>
          </cell>
          <cell r="BL200" t="str">
            <v>Não</v>
          </cell>
        </row>
        <row r="201">
          <cell r="C201" t="str">
            <v>EAYE - European Association of Young Educators</v>
          </cell>
          <cell r="D201">
            <v>2017</v>
          </cell>
          <cell r="BL201" t="str">
            <v>Sim</v>
          </cell>
        </row>
        <row r="202">
          <cell r="C202" t="str">
            <v>Escola de Judo Nuno Delgado</v>
          </cell>
          <cell r="D202">
            <v>2017</v>
          </cell>
          <cell r="BL202" t="str">
            <v>Não</v>
          </cell>
        </row>
        <row r="203">
          <cell r="C203" t="str">
            <v>EVELX - Associação de Estilos de Vida Saudável</v>
          </cell>
          <cell r="D203">
            <v>2017</v>
          </cell>
          <cell r="BL203" t="str">
            <v>Não</v>
          </cell>
        </row>
        <row r="204">
          <cell r="C204" t="str">
            <v>Fundação Salesianos IPSS</v>
          </cell>
          <cell r="D204">
            <v>2017</v>
          </cell>
          <cell r="BL204" t="str">
            <v>Não</v>
          </cell>
        </row>
        <row r="205">
          <cell r="C205" t="str">
            <v>Futebol Clube Recreativo do Rossão</v>
          </cell>
          <cell r="D205">
            <v>2017</v>
          </cell>
          <cell r="BL205" t="str">
            <v>Sim</v>
          </cell>
        </row>
        <row r="206">
          <cell r="C206" t="str">
            <v>Ginásio Clube Português</v>
          </cell>
          <cell r="D206">
            <v>2017</v>
          </cell>
          <cell r="BL206" t="str">
            <v>Não</v>
          </cell>
        </row>
        <row r="207">
          <cell r="C207" t="str">
            <v>Grupo de Xadrez Alekhine</v>
          </cell>
          <cell r="D207">
            <v>2017</v>
          </cell>
          <cell r="BL207" t="str">
            <v>Sim</v>
          </cell>
        </row>
        <row r="208">
          <cell r="C208" t="str">
            <v>Grupo Desportivo "Os Lancias"</v>
          </cell>
          <cell r="D208">
            <v>2017</v>
          </cell>
          <cell r="BL208" t="str">
            <v>Não</v>
          </cell>
        </row>
        <row r="209">
          <cell r="C209" t="str">
            <v>Grupo Desportivo Águias da Charneca</v>
          </cell>
          <cell r="D209">
            <v>2017</v>
          </cell>
          <cell r="BL209" t="str">
            <v>Sim</v>
          </cell>
        </row>
        <row r="210">
          <cell r="C210" t="str">
            <v>Grupo Desportivo de Direito</v>
          </cell>
          <cell r="D210">
            <v>2017</v>
          </cell>
          <cell r="BL210" t="str">
            <v>Não</v>
          </cell>
        </row>
        <row r="211">
          <cell r="C211" t="str">
            <v>Grupo Desportivo do Instituto Nacional de Estatística</v>
          </cell>
          <cell r="D211">
            <v>2017</v>
          </cell>
          <cell r="BL211" t="str">
            <v>Não</v>
          </cell>
        </row>
        <row r="212">
          <cell r="C212" t="str">
            <v>Grupo Desportivo e Recreativo Tunelense</v>
          </cell>
          <cell r="D212">
            <v>2017</v>
          </cell>
          <cell r="BL212" t="str">
            <v>Sim</v>
          </cell>
        </row>
        <row r="213">
          <cell r="C213" t="str">
            <v>Grupo Desportivo Operário</v>
          </cell>
          <cell r="D213">
            <v>2017</v>
          </cell>
          <cell r="BL213" t="str">
            <v>Não</v>
          </cell>
        </row>
        <row r="214">
          <cell r="C214" t="str">
            <v>Grupo Desportivo Os Jovens</v>
          </cell>
          <cell r="D214">
            <v>2017</v>
          </cell>
          <cell r="BL214" t="str">
            <v>Não</v>
          </cell>
        </row>
        <row r="215">
          <cell r="C215" t="str">
            <v>Grupo Dramático Escolar "Os Combatentes"</v>
          </cell>
          <cell r="D215">
            <v>2017</v>
          </cell>
          <cell r="BL215" t="str">
            <v>Sim</v>
          </cell>
        </row>
        <row r="216">
          <cell r="C216" t="str">
            <v>Grupo Dramático Ramiro José</v>
          </cell>
          <cell r="D216">
            <v>2017</v>
          </cell>
          <cell r="BL216" t="str">
            <v>Não</v>
          </cell>
        </row>
        <row r="217">
          <cell r="C217" t="str">
            <v>Grupo Recreativo Cultural Onze Unidos</v>
          </cell>
          <cell r="D217">
            <v>2017</v>
          </cell>
          <cell r="BL217" t="str">
            <v>Sim</v>
          </cell>
        </row>
        <row r="218">
          <cell r="C218" t="str">
            <v>Grupo Recreativo e Desportivo do Bairro da Cruz Vermelha</v>
          </cell>
          <cell r="D218">
            <v>2017</v>
          </cell>
          <cell r="BL218" t="str">
            <v>Sim</v>
          </cell>
        </row>
        <row r="219">
          <cell r="C219" t="str">
            <v>Grupo Recreativo Janz e Associados</v>
          </cell>
          <cell r="D219">
            <v>2017</v>
          </cell>
          <cell r="BL219" t="str">
            <v>Não</v>
          </cell>
        </row>
        <row r="220">
          <cell r="C220" t="str">
            <v>Ingleses Futebol Clube</v>
          </cell>
          <cell r="D220">
            <v>2017</v>
          </cell>
          <cell r="BL220" t="str">
            <v>Sim</v>
          </cell>
        </row>
        <row r="221">
          <cell r="C221" t="str">
            <v>Judo Clube de Portugal</v>
          </cell>
          <cell r="D221">
            <v>2017</v>
          </cell>
          <cell r="BL221" t="str">
            <v>Não</v>
          </cell>
        </row>
        <row r="222">
          <cell r="C222" t="str">
            <v>Juventude Horta Nova Futebol Clube</v>
          </cell>
          <cell r="D222">
            <v>2017</v>
          </cell>
          <cell r="BL222" t="str">
            <v>Sim</v>
          </cell>
        </row>
        <row r="223">
          <cell r="C223" t="str">
            <v>Korf Lx Project Clube de Corfebol</v>
          </cell>
          <cell r="D223">
            <v>2017</v>
          </cell>
          <cell r="BL223" t="str">
            <v>Não</v>
          </cell>
        </row>
        <row r="224">
          <cell r="C224" t="str">
            <v>Labor -Cooperativa de Solidariedade Social</v>
          </cell>
          <cell r="D224">
            <v>2017</v>
          </cell>
          <cell r="BL224" t="str">
            <v>Não</v>
          </cell>
        </row>
        <row r="225">
          <cell r="C225" t="str">
            <v>Liberdade Atlético Clube</v>
          </cell>
          <cell r="D225">
            <v>2017</v>
          </cell>
          <cell r="BL225" t="str">
            <v>Sim</v>
          </cell>
        </row>
        <row r="226">
          <cell r="C226" t="str">
            <v>Lisboa Clube Rio de Janeiro</v>
          </cell>
          <cell r="D226">
            <v>2017</v>
          </cell>
          <cell r="BL226" t="str">
            <v>Não</v>
          </cell>
        </row>
        <row r="227">
          <cell r="C227" t="str">
            <v>Lisboa Futebol Clube</v>
          </cell>
          <cell r="D227">
            <v>2017</v>
          </cell>
          <cell r="BL227" t="str">
            <v>Sim</v>
          </cell>
        </row>
        <row r="228">
          <cell r="C228" t="str">
            <v>Lisboa Ginásio Clube</v>
          </cell>
          <cell r="D228">
            <v>2017</v>
          </cell>
          <cell r="BL228" t="str">
            <v>Sim</v>
          </cell>
        </row>
        <row r="229">
          <cell r="C229" t="str">
            <v>LXC - Academia de Ciclismo de Lisboa</v>
          </cell>
          <cell r="D229">
            <v>2017</v>
          </cell>
          <cell r="BL229" t="str">
            <v>Não</v>
          </cell>
        </row>
        <row r="230">
          <cell r="C230" t="str">
            <v>Maria Pia Sport Clube</v>
          </cell>
          <cell r="D230">
            <v>2017</v>
          </cell>
          <cell r="BL230" t="str">
            <v>Sim</v>
          </cell>
        </row>
        <row r="231">
          <cell r="C231" t="str">
            <v>Navigators Sports Club</v>
          </cell>
          <cell r="D231">
            <v>2017</v>
          </cell>
          <cell r="BL231" t="str">
            <v>Não</v>
          </cell>
        </row>
        <row r="232">
          <cell r="C232" t="str">
            <v>Núcleo Cicloturista de Alvalade</v>
          </cell>
          <cell r="D232">
            <v>2017</v>
          </cell>
          <cell r="BL232" t="str">
            <v>Não</v>
          </cell>
        </row>
        <row r="233">
          <cell r="C233" t="str">
            <v>Núcleo de Corfebol de Benfica</v>
          </cell>
          <cell r="D233">
            <v>2017</v>
          </cell>
          <cell r="BL233" t="str">
            <v>Não</v>
          </cell>
        </row>
        <row r="234">
          <cell r="C234" t="str">
            <v>Núcleo dos Antigos Alunos do Liceu Passos Manuel</v>
          </cell>
          <cell r="D234">
            <v>2017</v>
          </cell>
          <cell r="BL234" t="str">
            <v>Não</v>
          </cell>
        </row>
        <row r="235">
          <cell r="C235" t="str">
            <v>Recreativo Águias da Musgueira</v>
          </cell>
          <cell r="D235">
            <v>2017</v>
          </cell>
          <cell r="BL235" t="str">
            <v>Sim</v>
          </cell>
        </row>
        <row r="236">
          <cell r="C236" t="str">
            <v>Sociedade Filarmónica Alunos de Apolo</v>
          </cell>
          <cell r="D236">
            <v>2017</v>
          </cell>
          <cell r="BL236" t="str">
            <v>Não</v>
          </cell>
        </row>
        <row r="237">
          <cell r="C237" t="str">
            <v>Sociedade Instrução Beneficência A Voz do Operário</v>
          </cell>
          <cell r="D237">
            <v>2017</v>
          </cell>
          <cell r="BL237" t="str">
            <v>Sim</v>
          </cell>
        </row>
        <row r="238">
          <cell r="C238" t="str">
            <v>Sociedade Musical 3 D'Agosto 1885</v>
          </cell>
          <cell r="D238">
            <v>2017</v>
          </cell>
          <cell r="BL238" t="str">
            <v>Sim</v>
          </cell>
        </row>
        <row r="239">
          <cell r="C239" t="str">
            <v>Sociedade Musical Ordem e Progresso</v>
          </cell>
          <cell r="D239">
            <v>2017</v>
          </cell>
          <cell r="BL239" t="str">
            <v>Não</v>
          </cell>
        </row>
        <row r="240">
          <cell r="C240" t="str">
            <v>Sport Algés e Dafundo</v>
          </cell>
          <cell r="D240">
            <v>2017</v>
          </cell>
          <cell r="BL240" t="str">
            <v>Não</v>
          </cell>
        </row>
        <row r="241">
          <cell r="C241" t="str">
            <v>Sport Futebol Palmense</v>
          </cell>
          <cell r="D241">
            <v>2017</v>
          </cell>
          <cell r="BL241" t="str">
            <v>Sim</v>
          </cell>
        </row>
        <row r="242">
          <cell r="C242" t="str">
            <v>Sport Lisboa e Águias</v>
          </cell>
          <cell r="D242">
            <v>2017</v>
          </cell>
          <cell r="BL242" t="str">
            <v>Não</v>
          </cell>
        </row>
        <row r="243">
          <cell r="C243" t="str">
            <v>Sporting Clube de Portugal</v>
          </cell>
          <cell r="D243">
            <v>2017</v>
          </cell>
          <cell r="BL243" t="str">
            <v>Não</v>
          </cell>
        </row>
        <row r="244">
          <cell r="C244" t="str">
            <v>Torre Laranja Futsal Clube</v>
          </cell>
          <cell r="D244">
            <v>2017</v>
          </cell>
          <cell r="BL244" t="str">
            <v>Sim</v>
          </cell>
        </row>
        <row r="245">
          <cell r="C245" t="str">
            <v>União Desportiva Alta de Lisboa</v>
          </cell>
          <cell r="D245">
            <v>2017</v>
          </cell>
          <cell r="BL245" t="str">
            <v>Sim</v>
          </cell>
        </row>
        <row r="246">
          <cell r="C246" t="str">
            <v>União Desportiva Corvos XXI</v>
          </cell>
          <cell r="D246">
            <v>2017</v>
          </cell>
          <cell r="BL246" t="str">
            <v>Não</v>
          </cell>
        </row>
        <row r="247">
          <cell r="C247" t="str">
            <v>XV - Associação Amigos do Rugby do Belém</v>
          </cell>
          <cell r="D247">
            <v>2017</v>
          </cell>
          <cell r="BL247" t="str">
            <v>Não</v>
          </cell>
        </row>
        <row r="248">
          <cell r="C248">
            <v>0</v>
          </cell>
          <cell r="D248">
            <v>0</v>
          </cell>
          <cell r="BL248">
            <v>0</v>
          </cell>
        </row>
        <row r="249">
          <cell r="C249" t="str">
            <v>2010 Odisseia Basket Clube</v>
          </cell>
          <cell r="D249">
            <v>2018</v>
          </cell>
          <cell r="BL249" t="str">
            <v>Não</v>
          </cell>
        </row>
        <row r="250">
          <cell r="C250" t="str">
            <v>AAMA - Associação de Actividade Motora Adaptada</v>
          </cell>
          <cell r="D250">
            <v>2018</v>
          </cell>
          <cell r="BL250" t="str">
            <v>Não</v>
          </cell>
        </row>
        <row r="251">
          <cell r="C251" t="str">
            <v>Academia Musical 1º Junho 1893</v>
          </cell>
          <cell r="D251">
            <v>2018</v>
          </cell>
          <cell r="BL251" t="str">
            <v>Não</v>
          </cell>
        </row>
        <row r="252">
          <cell r="C252" t="str">
            <v>Académico Clube de Ciências</v>
          </cell>
          <cell r="D252">
            <v>2018</v>
          </cell>
          <cell r="BL252" t="str">
            <v>Não</v>
          </cell>
        </row>
        <row r="253">
          <cell r="C253" t="str">
            <v>ACAPO - DL Associação de Cegos e Amblíopes de Portugal - Delegação Lisboa</v>
          </cell>
          <cell r="D253">
            <v>2018</v>
          </cell>
          <cell r="BL253" t="str">
            <v>Não</v>
          </cell>
        </row>
        <row r="254">
          <cell r="C254" t="str">
            <v>AD - Boys Just Wanna Have Fun - Sports Club</v>
          </cell>
          <cell r="D254">
            <v>2018</v>
          </cell>
          <cell r="BL254" t="str">
            <v>Não</v>
          </cell>
        </row>
        <row r="255">
          <cell r="C255" t="str">
            <v>Associação Centro Cultural Desportiva Estrelas de São João de Brito</v>
          </cell>
          <cell r="D255">
            <v>2018</v>
          </cell>
          <cell r="BL255" t="str">
            <v>Não</v>
          </cell>
        </row>
        <row r="256">
          <cell r="C256" t="str">
            <v>Associação Correr Lisboa</v>
          </cell>
          <cell r="D256">
            <v>2018</v>
          </cell>
          <cell r="BL256" t="str">
            <v>Não</v>
          </cell>
        </row>
        <row r="257">
          <cell r="C257" t="str">
            <v>Associação Cultural e Desportiva de Karate Shotokan de Lisboa</v>
          </cell>
          <cell r="D257">
            <v>2018</v>
          </cell>
          <cell r="BL257" t="str">
            <v>Não</v>
          </cell>
        </row>
        <row r="258">
          <cell r="C258" t="str">
            <v>Associação de Fraternidade Cristã "O Companheiro"</v>
          </cell>
          <cell r="D258">
            <v>2018</v>
          </cell>
          <cell r="BL258" t="str">
            <v>Não</v>
          </cell>
        </row>
        <row r="259">
          <cell r="C259" t="str">
            <v>Associação de Inter-Ajuda de Jovens - Eco-Estilistas</v>
          </cell>
          <cell r="D259">
            <v>2018</v>
          </cell>
          <cell r="BL259" t="str">
            <v>Sim</v>
          </cell>
        </row>
        <row r="260">
          <cell r="C260" t="str">
            <v>Associação de Paralisia Cerebral de Lisboa</v>
          </cell>
          <cell r="D260">
            <v>2018</v>
          </cell>
          <cell r="BL260" t="str">
            <v>Não</v>
          </cell>
        </row>
        <row r="261">
          <cell r="C261" t="str">
            <v>Associação Desportiva e Cultural Capoeira Beija-Flor</v>
          </cell>
          <cell r="D261">
            <v>2018</v>
          </cell>
          <cell r="BL261" t="str">
            <v>Sim</v>
          </cell>
        </row>
        <row r="262">
          <cell r="C262" t="str">
            <v>Associação Desportiva e Cultural da Encarnação e Olivais</v>
          </cell>
          <cell r="D262">
            <v>2018</v>
          </cell>
          <cell r="BL262" t="str">
            <v>Sim</v>
          </cell>
        </row>
        <row r="263">
          <cell r="C263" t="str">
            <v>Associação Desportiva Marista</v>
          </cell>
          <cell r="D263">
            <v>2018</v>
          </cell>
          <cell r="BL263" t="str">
            <v>Não</v>
          </cell>
        </row>
        <row r="264">
          <cell r="C264" t="str">
            <v>Associação Desportiva Parque das Nações</v>
          </cell>
          <cell r="D264">
            <v>2018</v>
          </cell>
          <cell r="BL264" t="str">
            <v>Não</v>
          </cell>
        </row>
        <row r="265">
          <cell r="C265" t="str">
            <v>Associação Desportiva Recreativa e Cultural da Mata de Benfica</v>
          </cell>
          <cell r="D265">
            <v>2018</v>
          </cell>
          <cell r="BL265" t="str">
            <v>Não</v>
          </cell>
        </row>
        <row r="266">
          <cell r="C266" t="str">
            <v>Associação dos Antigos Alunos do Instituto Superior Agronomia</v>
          </cell>
          <cell r="D266">
            <v>2018</v>
          </cell>
          <cell r="BL266" t="str">
            <v>Não</v>
          </cell>
        </row>
        <row r="267">
          <cell r="C267" t="str">
            <v>Associação Jorge Pina</v>
          </cell>
          <cell r="D267">
            <v>2018</v>
          </cell>
          <cell r="BL267" t="str">
            <v>Não</v>
          </cell>
        </row>
        <row r="268">
          <cell r="C268" t="str">
            <v>Associação Naval de Lisboa</v>
          </cell>
          <cell r="D268">
            <v>2018</v>
          </cell>
          <cell r="BL268" t="str">
            <v>Não</v>
          </cell>
        </row>
        <row r="269">
          <cell r="C269" t="str">
            <v>Associação para o Desenvolvimento do Desporto Jovem - ADDJ</v>
          </cell>
          <cell r="D269">
            <v>2018</v>
          </cell>
          <cell r="BL269" t="str">
            <v>Não</v>
          </cell>
        </row>
        <row r="270">
          <cell r="C270" t="str">
            <v>Associação Portuguesa de Deficientes</v>
          </cell>
          <cell r="D270">
            <v>2018</v>
          </cell>
          <cell r="BL270" t="str">
            <v>Não</v>
          </cell>
        </row>
        <row r="271">
          <cell r="C271" t="str">
            <v>Associação Portuguesa de Surdos</v>
          </cell>
          <cell r="D271">
            <v>2018</v>
          </cell>
          <cell r="BL271" t="str">
            <v>Não</v>
          </cell>
        </row>
        <row r="272">
          <cell r="C272" t="str">
            <v>Associação Recreativa Pescadores da Musgueira Norte</v>
          </cell>
          <cell r="D272">
            <v>2018</v>
          </cell>
          <cell r="BL272" t="str">
            <v>Sim</v>
          </cell>
        </row>
        <row r="273">
          <cell r="C273" t="str">
            <v>Associação Tempo de Mudar para o Desenvolvimento do Bairro dos Lóios</v>
          </cell>
          <cell r="D273">
            <v>2018</v>
          </cell>
          <cell r="BL273" t="str">
            <v>Sim</v>
          </cell>
        </row>
        <row r="274">
          <cell r="C274" t="str">
            <v>Atlético Clube de Portugal</v>
          </cell>
          <cell r="D274">
            <v>2018</v>
          </cell>
          <cell r="BL274" t="str">
            <v>Não</v>
          </cell>
        </row>
        <row r="275">
          <cell r="C275" t="str">
            <v>Boa - Hora Futebol Clube</v>
          </cell>
          <cell r="D275">
            <v>2018</v>
          </cell>
          <cell r="BL275" t="str">
            <v>Não</v>
          </cell>
        </row>
        <row r="276">
          <cell r="C276" t="str">
            <v>CAAL - Clube de Actividades de Ar Livre</v>
          </cell>
          <cell r="D276">
            <v>2018</v>
          </cell>
          <cell r="BL276" t="str">
            <v>Não</v>
          </cell>
        </row>
        <row r="277">
          <cell r="C277" t="str">
            <v>Câmara Lisboa Clube</v>
          </cell>
          <cell r="D277">
            <v>2018</v>
          </cell>
          <cell r="BL277" t="str">
            <v>Sim</v>
          </cell>
        </row>
        <row r="278">
          <cell r="C278" t="str">
            <v>Carnide Clube</v>
          </cell>
          <cell r="D278">
            <v>2018</v>
          </cell>
          <cell r="BL278" t="str">
            <v>Sim</v>
          </cell>
        </row>
        <row r="279">
          <cell r="C279" t="str">
            <v>Casa do Concelho dos Arcos de Valdevez</v>
          </cell>
          <cell r="D279">
            <v>2018</v>
          </cell>
          <cell r="BL279" t="str">
            <v>Sim</v>
          </cell>
        </row>
        <row r="280">
          <cell r="C280" t="str">
            <v>Casa Pia Atlético Clube</v>
          </cell>
          <cell r="D280">
            <v>2018</v>
          </cell>
          <cell r="BL280" t="str">
            <v>Não</v>
          </cell>
        </row>
        <row r="281">
          <cell r="C281" t="str">
            <v>CDUL - Centro Desportivo Universitário de Lisboa</v>
          </cell>
          <cell r="D281">
            <v>2018</v>
          </cell>
          <cell r="BL281" t="str">
            <v>Sim</v>
          </cell>
        </row>
        <row r="282">
          <cell r="C282" t="str">
            <v>Centro Cultural e Recreativo das Crianças do Cruzeiro e Rio Seco</v>
          </cell>
          <cell r="D282">
            <v>2018</v>
          </cell>
          <cell r="BL282" t="str">
            <v>Sim</v>
          </cell>
        </row>
        <row r="283">
          <cell r="C283" t="str">
            <v>Centro de Atletismo das Galinheiras</v>
          </cell>
          <cell r="D283">
            <v>2018</v>
          </cell>
          <cell r="BL283" t="str">
            <v>Sim</v>
          </cell>
        </row>
        <row r="284">
          <cell r="C284" t="str">
            <v>Centro de Cultura e Desporto de Olivais Sul</v>
          </cell>
          <cell r="D284">
            <v>2018</v>
          </cell>
          <cell r="BL284" t="str">
            <v>Não</v>
          </cell>
        </row>
        <row r="285">
          <cell r="C285" t="str">
            <v>Centro de Cultura e Desporto Judo Clube Lisboa</v>
          </cell>
          <cell r="D285">
            <v>2018</v>
          </cell>
          <cell r="BL285" t="str">
            <v>Sim</v>
          </cell>
        </row>
        <row r="286">
          <cell r="C286" t="str">
            <v>Centro de Cultura Popular de Santa Engrácia</v>
          </cell>
          <cell r="D286">
            <v>2018</v>
          </cell>
          <cell r="BL286" t="str">
            <v>Não</v>
          </cell>
        </row>
        <row r="287">
          <cell r="C287" t="str">
            <v>Centro de Voleibol de Lisboa</v>
          </cell>
          <cell r="D287">
            <v>2018</v>
          </cell>
          <cell r="BL287" t="str">
            <v>Não</v>
          </cell>
        </row>
        <row r="288">
          <cell r="C288" t="str">
            <v>Centro Popular de Trabalhadores do Bairro São João Atlético Clube</v>
          </cell>
          <cell r="D288">
            <v>2018</v>
          </cell>
          <cell r="BL288" t="str">
            <v>Não</v>
          </cell>
        </row>
        <row r="289">
          <cell r="C289" t="str">
            <v>Club Internacional de Foot-Ball</v>
          </cell>
          <cell r="D289">
            <v>2018</v>
          </cell>
          <cell r="BL289" t="str">
            <v>Não</v>
          </cell>
        </row>
        <row r="290">
          <cell r="C290" t="str">
            <v>Clube Atlético da Alta de Lisboa</v>
          </cell>
          <cell r="D290">
            <v>2018</v>
          </cell>
          <cell r="BL290" t="str">
            <v>Sim</v>
          </cell>
        </row>
        <row r="291">
          <cell r="C291" t="str">
            <v>Clube Atlético de Alvalade</v>
          </cell>
          <cell r="D291">
            <v>2018</v>
          </cell>
          <cell r="BL291" t="str">
            <v>Não</v>
          </cell>
        </row>
        <row r="292">
          <cell r="C292" t="str">
            <v>Clube Atlético de Campo de Ourique</v>
          </cell>
          <cell r="D292">
            <v>2018</v>
          </cell>
          <cell r="BL292" t="str">
            <v>Não</v>
          </cell>
        </row>
        <row r="293">
          <cell r="C293" t="str">
            <v>Clube Atlético e Cultural</v>
          </cell>
          <cell r="D293">
            <v>2018</v>
          </cell>
          <cell r="BL293" t="str">
            <v>Sim</v>
          </cell>
        </row>
        <row r="294">
          <cell r="C294" t="str">
            <v>Clube Atletismo Amigos de Belém - CAAB</v>
          </cell>
          <cell r="D294">
            <v>2018</v>
          </cell>
          <cell r="BL294" t="str">
            <v>Não</v>
          </cell>
        </row>
        <row r="295">
          <cell r="C295" t="str">
            <v>Clube de Campismo de Lisboa</v>
          </cell>
          <cell r="D295">
            <v>2018</v>
          </cell>
          <cell r="BL295" t="str">
            <v>Não</v>
          </cell>
        </row>
        <row r="296">
          <cell r="C296" t="str">
            <v>Clube de Futebol "Os Belenenses"</v>
          </cell>
          <cell r="D296">
            <v>2018</v>
          </cell>
          <cell r="BL296" t="str">
            <v>Não</v>
          </cell>
        </row>
        <row r="297">
          <cell r="C297" t="str">
            <v>Clube de Futebol "Os Torpedos"</v>
          </cell>
          <cell r="D297">
            <v>2018</v>
          </cell>
          <cell r="BL297" t="str">
            <v>Não</v>
          </cell>
        </row>
        <row r="298">
          <cell r="C298" t="str">
            <v>Clube de Futebol Os Unidos</v>
          </cell>
          <cell r="D298">
            <v>2018</v>
          </cell>
          <cell r="BL298" t="str">
            <v>Sim</v>
          </cell>
        </row>
        <row r="299">
          <cell r="C299" t="str">
            <v xml:space="preserve">Clube de Judo 2009 </v>
          </cell>
          <cell r="D299">
            <v>2018</v>
          </cell>
          <cell r="BL299" t="str">
            <v>Não</v>
          </cell>
        </row>
        <row r="300">
          <cell r="C300" t="str">
            <v>Clube de Judo Hajime</v>
          </cell>
          <cell r="D300">
            <v>2018</v>
          </cell>
          <cell r="BL300" t="str">
            <v>Não</v>
          </cell>
        </row>
        <row r="301">
          <cell r="C301" t="str">
            <v>Clube de Rugby de São Miguel</v>
          </cell>
          <cell r="D301">
            <v>2018</v>
          </cell>
          <cell r="BL301" t="str">
            <v>Não</v>
          </cell>
        </row>
        <row r="302">
          <cell r="C302" t="str">
            <v>Clube de Rugby do Técnico</v>
          </cell>
          <cell r="D302">
            <v>2018</v>
          </cell>
          <cell r="BL302" t="str">
            <v>Não</v>
          </cell>
        </row>
        <row r="303">
          <cell r="C303" t="str">
            <v>Clube Desportivo Alto do Pina</v>
          </cell>
          <cell r="D303">
            <v>2018</v>
          </cell>
          <cell r="BL303" t="str">
            <v>Não</v>
          </cell>
        </row>
        <row r="304">
          <cell r="C304" t="str">
            <v>Clube Desportivo do Castelo</v>
          </cell>
          <cell r="D304">
            <v>2018</v>
          </cell>
          <cell r="BL304" t="str">
            <v>Sim</v>
          </cell>
        </row>
        <row r="305">
          <cell r="C305" t="str">
            <v>Clube Desportivo Escolar Camões</v>
          </cell>
          <cell r="D305">
            <v>2018</v>
          </cell>
          <cell r="BL305" t="str">
            <v>Não</v>
          </cell>
        </row>
        <row r="306">
          <cell r="C306" t="str">
            <v>Clube Desportivo Olivais e Moscavide</v>
          </cell>
          <cell r="D306">
            <v>2018</v>
          </cell>
          <cell r="BL306" t="str">
            <v>Sim</v>
          </cell>
        </row>
        <row r="307">
          <cell r="C307" t="str">
            <v>Clube Futebol Benfica</v>
          </cell>
          <cell r="D307">
            <v>2018</v>
          </cell>
          <cell r="BL307" t="str">
            <v>Não</v>
          </cell>
        </row>
        <row r="308">
          <cell r="C308" t="str">
            <v>Clube Judo Total</v>
          </cell>
          <cell r="D308">
            <v>2018</v>
          </cell>
          <cell r="BL308" t="str">
            <v>Não</v>
          </cell>
        </row>
        <row r="309">
          <cell r="C309" t="str">
            <v>Clube Juvenil de Voleibol Filipa de Lencastre</v>
          </cell>
          <cell r="D309">
            <v>2018</v>
          </cell>
          <cell r="BL309" t="str">
            <v>Não</v>
          </cell>
        </row>
        <row r="310">
          <cell r="C310" t="str">
            <v>Clube Marcial Zen Kwon</v>
          </cell>
          <cell r="D310">
            <v>2018</v>
          </cell>
          <cell r="BL310" t="str">
            <v>Não</v>
          </cell>
        </row>
        <row r="311">
          <cell r="C311" t="str">
            <v>Clube Musical União</v>
          </cell>
          <cell r="D311">
            <v>2018</v>
          </cell>
          <cell r="BL311" t="str">
            <v>Não</v>
          </cell>
        </row>
        <row r="312">
          <cell r="C312" t="str">
            <v>Clube Nacional de Natação</v>
          </cell>
          <cell r="D312">
            <v>2018</v>
          </cell>
          <cell r="BL312" t="str">
            <v>Não</v>
          </cell>
        </row>
        <row r="313">
          <cell r="C313" t="str">
            <v>Clube Naval de Lisboa</v>
          </cell>
          <cell r="D313">
            <v>2018</v>
          </cell>
          <cell r="BL313" t="str">
            <v>Não</v>
          </cell>
        </row>
        <row r="314">
          <cell r="C314" t="str">
            <v>Clube Oriental de Lisboa</v>
          </cell>
          <cell r="D314">
            <v>2018</v>
          </cell>
          <cell r="BL314" t="str">
            <v>Sim</v>
          </cell>
        </row>
        <row r="315">
          <cell r="C315" t="str">
            <v>Clube Ténis Paço do Lumiar</v>
          </cell>
          <cell r="D315">
            <v>2018</v>
          </cell>
          <cell r="BL315" t="str">
            <v>Sim</v>
          </cell>
        </row>
        <row r="316">
          <cell r="C316" t="str">
            <v>CNATRIL - Clube de Natação e Triatlo de Lisboa</v>
          </cell>
          <cell r="D316">
            <v>2018</v>
          </cell>
          <cell r="BL316" t="str">
            <v>Não</v>
          </cell>
        </row>
        <row r="317">
          <cell r="C317" t="str">
            <v>Coelhinhos - Escola Clube de Ciclismo de Lisboa</v>
          </cell>
          <cell r="D317">
            <v>2018</v>
          </cell>
          <cell r="BL317" t="str">
            <v>Não</v>
          </cell>
        </row>
        <row r="318">
          <cell r="C318" t="str">
            <v>COFAC - Lusófona Voleibol Clube e Judo Clube Lusófona</v>
          </cell>
          <cell r="D318">
            <v>2018</v>
          </cell>
          <cell r="BL318" t="str">
            <v>Não</v>
          </cell>
        </row>
        <row r="319">
          <cell r="C319" t="str">
            <v>Desportivo Domingos Sávio</v>
          </cell>
          <cell r="D319">
            <v>2018</v>
          </cell>
          <cell r="BL319" t="str">
            <v>Não</v>
          </cell>
        </row>
        <row r="320">
          <cell r="C320" t="str">
            <v>EAYE - European Association of Young Educators</v>
          </cell>
          <cell r="D320">
            <v>2018</v>
          </cell>
          <cell r="BL320" t="str">
            <v>Sim</v>
          </cell>
        </row>
        <row r="321">
          <cell r="C321" t="str">
            <v>Escola de Judo Nuno Delgado</v>
          </cell>
          <cell r="D321">
            <v>2018</v>
          </cell>
          <cell r="BL321" t="str">
            <v>Não</v>
          </cell>
        </row>
        <row r="322">
          <cell r="C322" t="str">
            <v>EVELX - Associação de Estilos de Vida Saudável</v>
          </cell>
          <cell r="D322">
            <v>2018</v>
          </cell>
          <cell r="BL322" t="str">
            <v>Não</v>
          </cell>
        </row>
        <row r="323">
          <cell r="C323" t="str">
            <v>Fundação Salesianos IPSS</v>
          </cell>
          <cell r="D323">
            <v>2018</v>
          </cell>
          <cell r="BL323" t="str">
            <v>Não</v>
          </cell>
        </row>
        <row r="324">
          <cell r="C324" t="str">
            <v>Futebol Clube Recreativo do Rossão</v>
          </cell>
          <cell r="D324">
            <v>2018</v>
          </cell>
          <cell r="BL324" t="str">
            <v>Sim</v>
          </cell>
        </row>
        <row r="325">
          <cell r="C325" t="str">
            <v>Ginásio Clube Português</v>
          </cell>
          <cell r="D325">
            <v>2018</v>
          </cell>
          <cell r="BL325" t="str">
            <v>Não</v>
          </cell>
        </row>
        <row r="326">
          <cell r="C326" t="str">
            <v>Grupo de Xadrez Alekhine</v>
          </cell>
          <cell r="D326">
            <v>2018</v>
          </cell>
          <cell r="BL326" t="str">
            <v>Sim</v>
          </cell>
        </row>
        <row r="327">
          <cell r="C327" t="str">
            <v>Grupo Desportivo "Os Lancias"</v>
          </cell>
          <cell r="D327">
            <v>2018</v>
          </cell>
          <cell r="BL327" t="str">
            <v>Não</v>
          </cell>
        </row>
        <row r="328">
          <cell r="C328" t="str">
            <v>Grupo Desportivo Águias da Charneca</v>
          </cell>
          <cell r="D328">
            <v>2018</v>
          </cell>
          <cell r="BL328" t="str">
            <v>Sim</v>
          </cell>
        </row>
        <row r="329">
          <cell r="C329" t="str">
            <v>Grupo Desportivo de Direito</v>
          </cell>
          <cell r="D329">
            <v>2018</v>
          </cell>
          <cell r="BL329" t="str">
            <v>Não</v>
          </cell>
        </row>
        <row r="330">
          <cell r="C330" t="str">
            <v>Grupo Desportivo do Instituto Nacional de Estatística</v>
          </cell>
          <cell r="D330">
            <v>2018</v>
          </cell>
          <cell r="BL330" t="str">
            <v>Não</v>
          </cell>
        </row>
        <row r="331">
          <cell r="C331" t="str">
            <v>Grupo Desportivo e Recreativo Tunelense</v>
          </cell>
          <cell r="D331">
            <v>2018</v>
          </cell>
          <cell r="BL331" t="str">
            <v>Sim</v>
          </cell>
        </row>
        <row r="332">
          <cell r="C332" t="str">
            <v>Grupo Desportivo Operário</v>
          </cell>
          <cell r="D332">
            <v>2018</v>
          </cell>
          <cell r="BL332" t="str">
            <v>Não</v>
          </cell>
        </row>
        <row r="333">
          <cell r="C333" t="str">
            <v>Grupo Dramático Escolar "Os Combatentes"</v>
          </cell>
          <cell r="D333">
            <v>2018</v>
          </cell>
          <cell r="BL333" t="str">
            <v>Sim</v>
          </cell>
        </row>
        <row r="334">
          <cell r="C334" t="str">
            <v>Grupo Dramático Ramiro José</v>
          </cell>
          <cell r="D334">
            <v>2018</v>
          </cell>
          <cell r="BL334" t="str">
            <v>Não</v>
          </cell>
        </row>
        <row r="335">
          <cell r="C335" t="str">
            <v>Grupo Recreativo Cultural Onze Unidos</v>
          </cell>
          <cell r="D335">
            <v>2018</v>
          </cell>
          <cell r="BL335" t="str">
            <v>Sim</v>
          </cell>
        </row>
        <row r="336">
          <cell r="C336" t="str">
            <v>Grupo Recreativo Janz e Associados</v>
          </cell>
          <cell r="D336">
            <v>2018</v>
          </cell>
          <cell r="BL336" t="str">
            <v>Não</v>
          </cell>
        </row>
        <row r="337">
          <cell r="C337" t="str">
            <v>Ingleses Futebol Clube</v>
          </cell>
          <cell r="D337">
            <v>2018</v>
          </cell>
          <cell r="BL337" t="str">
            <v>Sim</v>
          </cell>
        </row>
        <row r="338">
          <cell r="C338" t="str">
            <v>Judo Clube de Portugal</v>
          </cell>
          <cell r="D338">
            <v>2018</v>
          </cell>
          <cell r="BL338" t="str">
            <v>Não</v>
          </cell>
        </row>
        <row r="339">
          <cell r="C339" t="str">
            <v>Juventude Horta Nova Futebol Clube</v>
          </cell>
          <cell r="D339">
            <v>2018</v>
          </cell>
          <cell r="BL339" t="str">
            <v>Sim</v>
          </cell>
        </row>
        <row r="340">
          <cell r="C340" t="str">
            <v>Korf Lx Project Clube de Corfebol</v>
          </cell>
          <cell r="D340">
            <v>2018</v>
          </cell>
          <cell r="BL340" t="str">
            <v>Não</v>
          </cell>
        </row>
        <row r="341">
          <cell r="C341" t="str">
            <v>Labor -Cooperativa de Solidariedade Social</v>
          </cell>
          <cell r="D341">
            <v>2018</v>
          </cell>
          <cell r="BL341" t="str">
            <v>Não</v>
          </cell>
        </row>
        <row r="342">
          <cell r="C342" t="str">
            <v>Liberdade Atlético Clube</v>
          </cell>
          <cell r="D342">
            <v>2018</v>
          </cell>
          <cell r="BL342" t="str">
            <v>Sim</v>
          </cell>
        </row>
        <row r="343">
          <cell r="C343" t="str">
            <v>Lisboa Clube Rio de Janeiro</v>
          </cell>
          <cell r="D343">
            <v>2018</v>
          </cell>
          <cell r="BL343" t="str">
            <v>Não</v>
          </cell>
        </row>
        <row r="344">
          <cell r="C344" t="str">
            <v>Lisboa Ginásio Clube</v>
          </cell>
          <cell r="D344">
            <v>2018</v>
          </cell>
          <cell r="BL344" t="str">
            <v>Sim</v>
          </cell>
        </row>
        <row r="345">
          <cell r="C345" t="str">
            <v>LXC - Academia de Ciclismo de Lisboa</v>
          </cell>
          <cell r="D345">
            <v>2018</v>
          </cell>
          <cell r="BL345" t="str">
            <v>Não</v>
          </cell>
        </row>
        <row r="346">
          <cell r="C346" t="str">
            <v>Lxtriathlon - Clube de Triatlo de Lisboa</v>
          </cell>
          <cell r="D346">
            <v>2018</v>
          </cell>
          <cell r="BL346" t="str">
            <v>Não</v>
          </cell>
        </row>
        <row r="347">
          <cell r="C347" t="str">
            <v>Maria Pia Sport Clube</v>
          </cell>
          <cell r="D347">
            <v>2018</v>
          </cell>
          <cell r="BL347" t="str">
            <v>Sim</v>
          </cell>
        </row>
        <row r="348">
          <cell r="C348" t="str">
            <v>Navigators Sports Club</v>
          </cell>
          <cell r="D348">
            <v>2018</v>
          </cell>
          <cell r="BL348" t="str">
            <v>Não</v>
          </cell>
        </row>
        <row r="349">
          <cell r="C349" t="str">
            <v>Núcleo Cicloturista de Alvalade</v>
          </cell>
          <cell r="D349">
            <v>2018</v>
          </cell>
          <cell r="BL349" t="str">
            <v>Não</v>
          </cell>
        </row>
        <row r="350">
          <cell r="C350" t="str">
            <v>Núcleo de Corfebol de Benfica</v>
          </cell>
          <cell r="D350">
            <v>2018</v>
          </cell>
          <cell r="BL350" t="str">
            <v>Não</v>
          </cell>
        </row>
        <row r="351">
          <cell r="C351" t="str">
            <v>Núcleo dos Antigos Alunos do Liceu Passos Manuel</v>
          </cell>
          <cell r="D351">
            <v>2018</v>
          </cell>
          <cell r="BL351" t="str">
            <v>Não</v>
          </cell>
        </row>
        <row r="352">
          <cell r="C352" t="str">
            <v>Recreativo Águias da Musgueira</v>
          </cell>
          <cell r="D352">
            <v>2018</v>
          </cell>
          <cell r="BL352" t="str">
            <v>Sim</v>
          </cell>
        </row>
        <row r="353">
          <cell r="C353" t="str">
            <v>Sociedade Filarmónica Alunos de Apolo</v>
          </cell>
          <cell r="D353">
            <v>2018</v>
          </cell>
          <cell r="BL353" t="str">
            <v>Não</v>
          </cell>
        </row>
        <row r="354">
          <cell r="C354" t="str">
            <v>Sociedade Instrução Beneficência A Voz do Operário</v>
          </cell>
          <cell r="D354">
            <v>2018</v>
          </cell>
          <cell r="BL354" t="str">
            <v>Sim</v>
          </cell>
        </row>
        <row r="355">
          <cell r="C355" t="str">
            <v>Sociedade Musical 3 D'Agosto 1885</v>
          </cell>
          <cell r="D355">
            <v>2018</v>
          </cell>
          <cell r="BL355" t="str">
            <v>Sim</v>
          </cell>
        </row>
        <row r="356">
          <cell r="C356" t="str">
            <v>Sport Algés e Dafundo</v>
          </cell>
          <cell r="D356">
            <v>2018</v>
          </cell>
          <cell r="BL356" t="str">
            <v>Não</v>
          </cell>
        </row>
        <row r="357">
          <cell r="C357" t="str">
            <v>Sport Futebol Palmense</v>
          </cell>
          <cell r="D357">
            <v>2018</v>
          </cell>
          <cell r="BL357" t="str">
            <v>Sim</v>
          </cell>
        </row>
        <row r="358">
          <cell r="C358" t="str">
            <v>Torre Laranja Futsal Clube</v>
          </cell>
          <cell r="D358">
            <v>2018</v>
          </cell>
          <cell r="BL358" t="str">
            <v>Sim</v>
          </cell>
        </row>
        <row r="359">
          <cell r="C359" t="str">
            <v>União Desportiva Alta de Lisboa</v>
          </cell>
          <cell r="D359">
            <v>2018</v>
          </cell>
          <cell r="BL359" t="str">
            <v>Sim</v>
          </cell>
        </row>
        <row r="360">
          <cell r="C360" t="str">
            <v>União Desportiva Corvos XXI</v>
          </cell>
          <cell r="D360">
            <v>2018</v>
          </cell>
          <cell r="BL360" t="str">
            <v>Não</v>
          </cell>
        </row>
        <row r="361">
          <cell r="C361" t="str">
            <v>XV - Associação Amigos do Rugby do Belém</v>
          </cell>
          <cell r="D361">
            <v>2018</v>
          </cell>
          <cell r="BL361" t="str">
            <v>Não</v>
          </cell>
        </row>
        <row r="362">
          <cell r="C362">
            <v>0</v>
          </cell>
          <cell r="D362">
            <v>0</v>
          </cell>
          <cell r="BL362">
            <v>0</v>
          </cell>
        </row>
        <row r="363">
          <cell r="C363" t="str">
            <v>Escola de Judo Nuno Delgado</v>
          </cell>
          <cell r="D363">
            <v>2019</v>
          </cell>
          <cell r="BL363" t="str">
            <v>Não</v>
          </cell>
        </row>
        <row r="364">
          <cell r="C364" t="str">
            <v>Grupo de Xadrez Alekhine</v>
          </cell>
          <cell r="D364">
            <v>2019</v>
          </cell>
          <cell r="BL364" t="str">
            <v>Sim</v>
          </cell>
        </row>
        <row r="365">
          <cell r="C365" t="str">
            <v>Grupo Desportivo e Recreativo Tunelense</v>
          </cell>
          <cell r="D365">
            <v>2019</v>
          </cell>
          <cell r="BL365" t="str">
            <v>Sim</v>
          </cell>
        </row>
        <row r="366">
          <cell r="C366" t="str">
            <v>Grupo Recreativo Janz e Associados</v>
          </cell>
          <cell r="D366">
            <v>2019</v>
          </cell>
          <cell r="BL366" t="str">
            <v>Não</v>
          </cell>
        </row>
        <row r="367">
          <cell r="C367" t="str">
            <v>Juventude Horta Nova Futebol Clube</v>
          </cell>
          <cell r="D367">
            <v>2019</v>
          </cell>
          <cell r="BL367" t="str">
            <v>Sim</v>
          </cell>
        </row>
        <row r="368">
          <cell r="C368" t="str">
            <v>Korf Lx Project Clube de Corfebol</v>
          </cell>
          <cell r="D368">
            <v>2019</v>
          </cell>
          <cell r="BL368" t="str">
            <v>Não</v>
          </cell>
        </row>
        <row r="369">
          <cell r="C369" t="str">
            <v>Lisboa Ginásio Clube</v>
          </cell>
          <cell r="D369">
            <v>2019</v>
          </cell>
          <cell r="BL369" t="str">
            <v>Sim</v>
          </cell>
        </row>
        <row r="370">
          <cell r="C370" t="str">
            <v>Navigators Sports Club</v>
          </cell>
          <cell r="D370">
            <v>2019</v>
          </cell>
          <cell r="BL370" t="str">
            <v>Não</v>
          </cell>
        </row>
        <row r="371">
          <cell r="C371" t="str">
            <v>Núcleo de Corfebol de Benfica</v>
          </cell>
          <cell r="D371">
            <v>2019</v>
          </cell>
          <cell r="BL371" t="str">
            <v>Não</v>
          </cell>
        </row>
        <row r="372">
          <cell r="C372" t="str">
            <v>Sociedade Filarmónica Alunos de Apolo</v>
          </cell>
          <cell r="D372">
            <v>2019</v>
          </cell>
          <cell r="BL372" t="str">
            <v>Não</v>
          </cell>
        </row>
        <row r="373">
          <cell r="C373" t="str">
            <v>Sociedade Musical 3 D'Agosto 1885</v>
          </cell>
          <cell r="D373">
            <v>2019</v>
          </cell>
          <cell r="BL373" t="str">
            <v>Sim</v>
          </cell>
        </row>
        <row r="374">
          <cell r="C374" t="str">
            <v>XV - Associação Amigos do Rugby do Belém</v>
          </cell>
          <cell r="D374">
            <v>2019</v>
          </cell>
          <cell r="BL374" t="str">
            <v>Não</v>
          </cell>
        </row>
        <row r="375">
          <cell r="C375" t="str">
            <v>AD - Boys Just Wanna Have Fun - Sports Club</v>
          </cell>
          <cell r="D375">
            <v>2019</v>
          </cell>
          <cell r="BL375" t="str">
            <v>Não</v>
          </cell>
        </row>
        <row r="376">
          <cell r="C376" t="str">
            <v>Associação Cultural e Desportiva de Karate Shotokan de Lisboa</v>
          </cell>
          <cell r="D376">
            <v>2019</v>
          </cell>
          <cell r="BL376" t="str">
            <v>Não</v>
          </cell>
        </row>
        <row r="377">
          <cell r="C377" t="str">
            <v>AAMA - Associação de Actividade Motora Adaptada</v>
          </cell>
          <cell r="D377">
            <v>2019</v>
          </cell>
          <cell r="BL377" t="str">
            <v>Não</v>
          </cell>
        </row>
        <row r="378">
          <cell r="C378" t="str">
            <v>Associação de Paralisia Cerebral de Lisboa</v>
          </cell>
          <cell r="D378">
            <v>2019</v>
          </cell>
          <cell r="BL378" t="str">
            <v>Não</v>
          </cell>
        </row>
        <row r="379">
          <cell r="C379" t="str">
            <v>Associação Desportiva Marista</v>
          </cell>
          <cell r="D379">
            <v>2019</v>
          </cell>
          <cell r="BL379" t="str">
            <v>Não</v>
          </cell>
        </row>
        <row r="380">
          <cell r="C380" t="str">
            <v>Associação Desportiva Recreativa e Cultural da Mata de Benfica</v>
          </cell>
          <cell r="D380">
            <v>2019</v>
          </cell>
          <cell r="BL380" t="str">
            <v>Não</v>
          </cell>
        </row>
        <row r="381">
          <cell r="C381" t="str">
            <v>Associação Jorge Pina</v>
          </cell>
          <cell r="D381">
            <v>2019</v>
          </cell>
          <cell r="BL381" t="str">
            <v>Não</v>
          </cell>
        </row>
        <row r="382">
          <cell r="C382" t="str">
            <v>Associação Naval de Lisboa</v>
          </cell>
          <cell r="D382">
            <v>2019</v>
          </cell>
          <cell r="BL382" t="str">
            <v>Não</v>
          </cell>
        </row>
        <row r="383">
          <cell r="C383" t="str">
            <v>Associação Portuguesa de Deficientes</v>
          </cell>
          <cell r="D383">
            <v>2019</v>
          </cell>
          <cell r="BL383" t="str">
            <v>Não</v>
          </cell>
        </row>
        <row r="384">
          <cell r="C384" t="str">
            <v>Associação Portuguesa de Surdos</v>
          </cell>
          <cell r="D384">
            <v>2019</v>
          </cell>
          <cell r="BL384" t="str">
            <v>Não</v>
          </cell>
        </row>
        <row r="385">
          <cell r="C385" t="str">
            <v>Associação Recreativa Pescadores da Musgueira Norte</v>
          </cell>
          <cell r="D385">
            <v>2019</v>
          </cell>
          <cell r="BL385" t="str">
            <v>Sim</v>
          </cell>
        </row>
        <row r="386">
          <cell r="C386" t="str">
            <v>Associação Tempo de Mudar para o Desenvolvimento do Bairro dos Lóios</v>
          </cell>
          <cell r="D386">
            <v>2019</v>
          </cell>
          <cell r="BL386" t="str">
            <v>Sim</v>
          </cell>
        </row>
        <row r="387">
          <cell r="C387" t="str">
            <v>Casa do Concelho dos Arcos de Valdevez</v>
          </cell>
          <cell r="D387">
            <v>2019</v>
          </cell>
          <cell r="BL387" t="str">
            <v>Sim</v>
          </cell>
        </row>
        <row r="388">
          <cell r="C388" t="str">
            <v>CDUL - Centro Desportivo Universitário de Lisboa</v>
          </cell>
          <cell r="D388">
            <v>2019</v>
          </cell>
          <cell r="BL388" t="str">
            <v>Sim</v>
          </cell>
        </row>
        <row r="389">
          <cell r="C389" t="str">
            <v>Centro de Cultura e Desporto Judo Clube Lisboa</v>
          </cell>
          <cell r="D389">
            <v>2019</v>
          </cell>
          <cell r="BL389" t="str">
            <v>Sim</v>
          </cell>
        </row>
        <row r="390">
          <cell r="C390" t="str">
            <v>Centro de Cultura e Desporto de Olivais Sul</v>
          </cell>
          <cell r="D390">
            <v>2019</v>
          </cell>
          <cell r="BL390" t="str">
            <v>Não</v>
          </cell>
        </row>
        <row r="391">
          <cell r="C391" t="str">
            <v>Club Internacional de Foot-Ball</v>
          </cell>
          <cell r="D391">
            <v>2019</v>
          </cell>
          <cell r="BL391" t="str">
            <v>Não</v>
          </cell>
        </row>
        <row r="392">
          <cell r="C392" t="str">
            <v>Clube Atlético de Alvalade</v>
          </cell>
          <cell r="D392">
            <v>2019</v>
          </cell>
          <cell r="BL392" t="str">
            <v>Não</v>
          </cell>
        </row>
        <row r="393">
          <cell r="C393" t="str">
            <v>Clube Atlético e Cultural</v>
          </cell>
          <cell r="D393">
            <v>2019</v>
          </cell>
          <cell r="BL393" t="str">
            <v>Sim</v>
          </cell>
        </row>
        <row r="394">
          <cell r="C394" t="str">
            <v>Clube Atletismo Amigos de Belém - CAAB</v>
          </cell>
          <cell r="D394">
            <v>2019</v>
          </cell>
          <cell r="BL394" t="str">
            <v>Não</v>
          </cell>
        </row>
        <row r="395">
          <cell r="C395" t="str">
            <v>Clube de Futebol "Os Torpedos"</v>
          </cell>
          <cell r="D395">
            <v>2019</v>
          </cell>
          <cell r="BL395" t="str">
            <v>Não</v>
          </cell>
        </row>
        <row r="396">
          <cell r="C396" t="str">
            <v>Clube de Futebol Os Unidos</v>
          </cell>
          <cell r="D396">
            <v>2019</v>
          </cell>
          <cell r="BL396" t="str">
            <v>Sim</v>
          </cell>
        </row>
        <row r="397">
          <cell r="C397" t="str">
            <v>Clube de Judo 2009</v>
          </cell>
          <cell r="D397">
            <v>2019</v>
          </cell>
          <cell r="BL397" t="str">
            <v>Não</v>
          </cell>
        </row>
        <row r="398">
          <cell r="C398" t="str">
            <v>Clube de Judo Hajime</v>
          </cell>
          <cell r="D398">
            <v>2019</v>
          </cell>
          <cell r="BL398" t="str">
            <v>Não</v>
          </cell>
        </row>
        <row r="399">
          <cell r="C399" t="str">
            <v>Clube Desportivo Escolar Camões</v>
          </cell>
          <cell r="D399">
            <v>2019</v>
          </cell>
          <cell r="BL399" t="str">
            <v>Não</v>
          </cell>
        </row>
        <row r="400">
          <cell r="C400" t="str">
            <v>Clube de Rugby do Técnico</v>
          </cell>
          <cell r="D400">
            <v>2019</v>
          </cell>
          <cell r="BL400" t="str">
            <v>Não</v>
          </cell>
        </row>
        <row r="401">
          <cell r="C401" t="str">
            <v>Clube Juvenil de Voleibol Filipa de Lencastre</v>
          </cell>
          <cell r="D401">
            <v>2019</v>
          </cell>
          <cell r="BL401" t="str">
            <v>Não</v>
          </cell>
        </row>
        <row r="402">
          <cell r="C402" t="str">
            <v>Clube Nacional de Natação</v>
          </cell>
          <cell r="D402">
            <v>2019</v>
          </cell>
          <cell r="BL402" t="str">
            <v>Não</v>
          </cell>
        </row>
        <row r="403">
          <cell r="C403" t="str">
            <v>Clube Naval de Lisboa</v>
          </cell>
          <cell r="D403">
            <v>2019</v>
          </cell>
          <cell r="BL403" t="str">
            <v>Não</v>
          </cell>
        </row>
        <row r="404">
          <cell r="C404" t="str">
            <v>EAYE - European Association of Young Educators</v>
          </cell>
          <cell r="D404">
            <v>2019</v>
          </cell>
          <cell r="BL404" t="str">
            <v>Sim</v>
          </cell>
        </row>
        <row r="405">
          <cell r="C405" t="str">
            <v>Futebol Clube Recreativo do Rossão</v>
          </cell>
          <cell r="D405">
            <v>2019</v>
          </cell>
          <cell r="BL405" t="str">
            <v>Sim</v>
          </cell>
        </row>
        <row r="406">
          <cell r="C406" t="str">
            <v>Amigluz - Associação Amigos da Luz</v>
          </cell>
          <cell r="D406">
            <v>2019</v>
          </cell>
          <cell r="BL406" t="str">
            <v>Não</v>
          </cell>
        </row>
        <row r="407">
          <cell r="C407" t="str">
            <v>Associação Centro Cultural Desportiva Estrelas de São João de Brito</v>
          </cell>
          <cell r="D407">
            <v>2019</v>
          </cell>
          <cell r="BL407" t="str">
            <v>Não</v>
          </cell>
        </row>
        <row r="408">
          <cell r="C408" t="str">
            <v>Associação Correr Lisboa</v>
          </cell>
          <cell r="D408">
            <v>2019</v>
          </cell>
          <cell r="BL408" t="str">
            <v>Não</v>
          </cell>
        </row>
        <row r="409">
          <cell r="C409" t="str">
            <v>Associação Desportiva e Cultural Capoeira Beija-Flor</v>
          </cell>
          <cell r="D409">
            <v>2019</v>
          </cell>
          <cell r="BL409" t="str">
            <v>Sim</v>
          </cell>
        </row>
        <row r="410">
          <cell r="C410" t="str">
            <v>Clube Desportivo Alto do Pina</v>
          </cell>
          <cell r="D410">
            <v>2019</v>
          </cell>
          <cell r="BL410" t="str">
            <v>Não</v>
          </cell>
        </row>
        <row r="411">
          <cell r="C411" t="str">
            <v>Centro de Voleibol de Lisboa</v>
          </cell>
          <cell r="D411">
            <v>2019</v>
          </cell>
          <cell r="BL411" t="str">
            <v>Não</v>
          </cell>
        </row>
        <row r="412">
          <cell r="C412" t="str">
            <v>Centro Popular de Trabalhadores do Bairro São João Atlético Clube</v>
          </cell>
          <cell r="D412">
            <v>2019</v>
          </cell>
          <cell r="BL412" t="str">
            <v>Não</v>
          </cell>
        </row>
        <row r="413">
          <cell r="C413" t="str">
            <v>Clube Atlético da Alta de Lisboa</v>
          </cell>
          <cell r="D413">
            <v>2019</v>
          </cell>
          <cell r="BL413" t="str">
            <v>Sim</v>
          </cell>
        </row>
        <row r="414">
          <cell r="C414" t="str">
            <v>Clube de Futebol "Os Belenenses"</v>
          </cell>
          <cell r="D414">
            <v>2019</v>
          </cell>
          <cell r="BL414" t="str">
            <v>Não</v>
          </cell>
        </row>
        <row r="415">
          <cell r="C415" t="str">
            <v>Clube de Rugby de São Miguel</v>
          </cell>
          <cell r="D415">
            <v>2019</v>
          </cell>
          <cell r="BL415" t="str">
            <v>Não</v>
          </cell>
        </row>
        <row r="416">
          <cell r="C416" t="str">
            <v>Clube Estefânia</v>
          </cell>
          <cell r="D416">
            <v>2019</v>
          </cell>
          <cell r="BL416" t="str">
            <v>Não</v>
          </cell>
        </row>
        <row r="417">
          <cell r="C417" t="str">
            <v>Clube Musical União</v>
          </cell>
          <cell r="D417">
            <v>2019</v>
          </cell>
          <cell r="BL417" t="str">
            <v>Não</v>
          </cell>
        </row>
        <row r="418">
          <cell r="C418" t="str">
            <v>Clube Raquete Estrelas das Avenidas</v>
          </cell>
          <cell r="D418">
            <v>2019</v>
          </cell>
          <cell r="BL418" t="str">
            <v>Não</v>
          </cell>
        </row>
        <row r="419">
          <cell r="C419" t="str">
            <v>Clube Ténis Paço do Lumiar</v>
          </cell>
          <cell r="D419">
            <v>2019</v>
          </cell>
          <cell r="BL419" t="str">
            <v>Sim</v>
          </cell>
        </row>
        <row r="420">
          <cell r="C420" t="str">
            <v>Boa - Hora Futebol Clube</v>
          </cell>
          <cell r="D420">
            <v>2019</v>
          </cell>
          <cell r="BL420" t="str">
            <v>Não</v>
          </cell>
        </row>
        <row r="421">
          <cell r="C421" t="str">
            <v>CPDJ - Centro para o Desenvolvimento do Judo</v>
          </cell>
          <cell r="D421">
            <v>2019</v>
          </cell>
          <cell r="BL421" t="str">
            <v>Não</v>
          </cell>
        </row>
        <row r="422">
          <cell r="C422" t="str">
            <v>ESGC - Espaço da Semente Clube Desportivo</v>
          </cell>
          <cell r="D422">
            <v>2019</v>
          </cell>
          <cell r="BL422" t="str">
            <v>Não</v>
          </cell>
        </row>
        <row r="423">
          <cell r="C423" t="str">
            <v>Grupo Desportivo de Chelas</v>
          </cell>
          <cell r="D423">
            <v>2019</v>
          </cell>
          <cell r="BL423" t="str">
            <v>Não</v>
          </cell>
        </row>
        <row r="424">
          <cell r="C424" t="str">
            <v>Grupo Desportivo de Direito</v>
          </cell>
          <cell r="D424">
            <v>2019</v>
          </cell>
          <cell r="BL424" t="str">
            <v>Não</v>
          </cell>
        </row>
        <row r="425">
          <cell r="C425" t="str">
            <v>Maria Pia Sport Clube</v>
          </cell>
          <cell r="D425">
            <v>2019</v>
          </cell>
          <cell r="BL425" t="str">
            <v>Sim</v>
          </cell>
        </row>
        <row r="426">
          <cell r="C426" t="str">
            <v>Núcleo dos Antigos Alunos do Liceu Passos Manuel</v>
          </cell>
          <cell r="D426">
            <v>2019</v>
          </cell>
          <cell r="BL426" t="str">
            <v>Não</v>
          </cell>
        </row>
        <row r="427">
          <cell r="C427" t="str">
            <v>2010 Odisseia Basket Clube</v>
          </cell>
          <cell r="D427">
            <v>2019</v>
          </cell>
          <cell r="BL427" t="str">
            <v>Não</v>
          </cell>
        </row>
        <row r="428">
          <cell r="C428" t="str">
            <v>ACAPO - DL Associação de Cegos e Amblíopes de Portugal - Delegação Lisboa</v>
          </cell>
          <cell r="D428">
            <v>2019</v>
          </cell>
          <cell r="BL428" t="str">
            <v>Não</v>
          </cell>
        </row>
        <row r="429">
          <cell r="C429" t="str">
            <v>Associação Desportiva Parque das Nações</v>
          </cell>
          <cell r="D429">
            <v>2019</v>
          </cell>
          <cell r="BL429" t="str">
            <v>Não</v>
          </cell>
        </row>
        <row r="430">
          <cell r="C430" t="str">
            <v>Associação para o Desenvolvimento do Desporto Jovem - ADDJ</v>
          </cell>
          <cell r="D430">
            <v>2019</v>
          </cell>
          <cell r="BL430" t="str">
            <v>Não</v>
          </cell>
        </row>
        <row r="431">
          <cell r="C431" t="str">
            <v>Clube de Natação de Lisboa</v>
          </cell>
          <cell r="D431">
            <v>2019</v>
          </cell>
          <cell r="BL431" t="str">
            <v>Não</v>
          </cell>
        </row>
        <row r="432">
          <cell r="C432" t="str">
            <v>CNATRIL - Clube de Natação e Triatlo de Lisboa</v>
          </cell>
          <cell r="D432">
            <v>2019</v>
          </cell>
          <cell r="BL432" t="str">
            <v>Não</v>
          </cell>
        </row>
        <row r="433">
          <cell r="C433" t="str">
            <v>Coelhinhos - Escola Clube de Ciclismo de Lisboa</v>
          </cell>
          <cell r="D433">
            <v>2019</v>
          </cell>
          <cell r="BL433" t="str">
            <v>Não</v>
          </cell>
        </row>
        <row r="434">
          <cell r="C434" t="str">
            <v>Fundação Salesianos IPSS</v>
          </cell>
          <cell r="D434">
            <v>2019</v>
          </cell>
          <cell r="BL434" t="str">
            <v>Não</v>
          </cell>
        </row>
        <row r="435">
          <cell r="C435" t="str">
            <v>Ginásio Clube Português</v>
          </cell>
          <cell r="D435">
            <v>2019</v>
          </cell>
          <cell r="BL435" t="str">
            <v>Não</v>
          </cell>
        </row>
        <row r="436">
          <cell r="C436" t="str">
            <v>Grupo Desportivo "Os Lancias"</v>
          </cell>
          <cell r="D436">
            <v>2019</v>
          </cell>
          <cell r="BL436" t="str">
            <v>Não</v>
          </cell>
        </row>
        <row r="437">
          <cell r="C437" t="str">
            <v>Grupo Desportivo do Instituto Nacional de Estatística</v>
          </cell>
          <cell r="D437">
            <v>2019</v>
          </cell>
          <cell r="BL437" t="str">
            <v>Não</v>
          </cell>
        </row>
        <row r="438">
          <cell r="C438" t="str">
            <v>Grupo Desportivo Operário</v>
          </cell>
          <cell r="D438">
            <v>2019</v>
          </cell>
          <cell r="BL438" t="str">
            <v>Não</v>
          </cell>
        </row>
        <row r="439">
          <cell r="C439" t="str">
            <v>Labor -Cooperativa de Solidariedade Social</v>
          </cell>
          <cell r="D439">
            <v>2019</v>
          </cell>
          <cell r="BL439" t="str">
            <v>Não</v>
          </cell>
        </row>
        <row r="440">
          <cell r="C440" t="str">
            <v>Associação de Fraternidade Cristã "O Companheiro"</v>
          </cell>
          <cell r="D440">
            <v>2019</v>
          </cell>
          <cell r="BL440" t="str">
            <v>Não</v>
          </cell>
        </row>
        <row r="441">
          <cell r="C441" t="str">
            <v>Centro de Recreio Popular do Bairro Calçada dos Mestres</v>
          </cell>
          <cell r="D441">
            <v>2019</v>
          </cell>
          <cell r="BL441" t="str">
            <v>Não</v>
          </cell>
        </row>
        <row r="442">
          <cell r="C442" t="str">
            <v>Clube Marcial Zen Kwon</v>
          </cell>
          <cell r="D442">
            <v>2019</v>
          </cell>
          <cell r="BL442" t="str">
            <v>Não</v>
          </cell>
        </row>
        <row r="443">
          <cell r="C443" t="str">
            <v>LXC - Academia de Ciclismo de Lisboa</v>
          </cell>
          <cell r="D443">
            <v>2019</v>
          </cell>
          <cell r="BL443" t="str">
            <v>Não</v>
          </cell>
        </row>
        <row r="444">
          <cell r="C444" t="str">
            <v>Lxtriathlon - Clube de Triatlo de Lisboa</v>
          </cell>
          <cell r="D444">
            <v>2019</v>
          </cell>
          <cell r="BL444" t="str">
            <v>Não</v>
          </cell>
        </row>
        <row r="445">
          <cell r="C445" t="str">
            <v>Pantera House - Associação Desportiva, Sócio-Cultural e Recreativa</v>
          </cell>
          <cell r="D445">
            <v>2019</v>
          </cell>
          <cell r="BL445" t="str">
            <v>Não</v>
          </cell>
        </row>
        <row r="446">
          <cell r="C446" t="str">
            <v>Recreativo Águias da Musgueira</v>
          </cell>
          <cell r="D446">
            <v>2019</v>
          </cell>
          <cell r="BL446" t="str">
            <v>Sim</v>
          </cell>
        </row>
        <row r="447">
          <cell r="C447" t="str">
            <v>União Desportiva Alta de Lisboa</v>
          </cell>
          <cell r="D447">
            <v>2019</v>
          </cell>
          <cell r="BL447" t="str">
            <v>Sim</v>
          </cell>
        </row>
        <row r="448">
          <cell r="C448" t="str">
            <v>Academia Musical 1º Junho 1893</v>
          </cell>
          <cell r="D448">
            <v>2019</v>
          </cell>
          <cell r="BL448" t="str">
            <v>Não</v>
          </cell>
        </row>
        <row r="449">
          <cell r="C449" t="str">
            <v>CDSL - Clube de Surf de Lisboa</v>
          </cell>
          <cell r="D449">
            <v>2019</v>
          </cell>
          <cell r="BL449" t="str">
            <v>Não</v>
          </cell>
        </row>
        <row r="450">
          <cell r="C450" t="str">
            <v>Câmara Lisboa Clube</v>
          </cell>
          <cell r="D450">
            <v>2019</v>
          </cell>
          <cell r="BL450" t="str">
            <v>Sim</v>
          </cell>
        </row>
        <row r="451">
          <cell r="C451" t="str">
            <v>Atlético Clube de Portugal</v>
          </cell>
          <cell r="D451">
            <v>2019</v>
          </cell>
          <cell r="BL451" t="str">
            <v>Não</v>
          </cell>
        </row>
        <row r="452">
          <cell r="C452" t="str">
            <v>Centro Cultural e Recreativo das Crianças do Cruzeiro e Rio Seco</v>
          </cell>
          <cell r="D452">
            <v>2019</v>
          </cell>
          <cell r="BL452" t="str">
            <v>Sim</v>
          </cell>
        </row>
        <row r="453">
          <cell r="C453" t="str">
            <v>Centro de Cultura Popular de Santa Engrácia</v>
          </cell>
          <cell r="D453">
            <v>2019</v>
          </cell>
          <cell r="BL453" t="str">
            <v>Não</v>
          </cell>
        </row>
        <row r="454">
          <cell r="C454" t="str">
            <v>Centro de Atletismo das Galinheiras</v>
          </cell>
          <cell r="D454">
            <v>2019</v>
          </cell>
          <cell r="BL454" t="str">
            <v>Sim</v>
          </cell>
        </row>
        <row r="455">
          <cell r="C455" t="str">
            <v>Clube Judo Total</v>
          </cell>
          <cell r="D455">
            <v>2019</v>
          </cell>
          <cell r="BL455" t="str">
            <v>Não</v>
          </cell>
        </row>
        <row r="456">
          <cell r="C456" t="str">
            <v>Clube Desportivo Olivais e Moscavide</v>
          </cell>
          <cell r="D456">
            <v>2019</v>
          </cell>
          <cell r="BL456" t="str">
            <v>Sim</v>
          </cell>
        </row>
        <row r="457">
          <cell r="C457" t="str">
            <v>CTMRT - Clube Monsanto Running Team</v>
          </cell>
          <cell r="D457">
            <v>2019</v>
          </cell>
          <cell r="BL457" t="str">
            <v>Não</v>
          </cell>
        </row>
        <row r="458">
          <cell r="C458" t="str">
            <v>Felecidadelevada, Associação Tempos Livres</v>
          </cell>
          <cell r="D458">
            <v>2019</v>
          </cell>
          <cell r="BL458" t="str">
            <v>Sim</v>
          </cell>
        </row>
        <row r="459">
          <cell r="C459" t="str">
            <v>Grupo Dramático Escolar "Os Combatentes"</v>
          </cell>
          <cell r="D459">
            <v>2019</v>
          </cell>
          <cell r="BL459" t="str">
            <v>Sim</v>
          </cell>
        </row>
        <row r="460">
          <cell r="C460" t="str">
            <v>Grupo Dramático Ramiro José</v>
          </cell>
          <cell r="D460">
            <v>2019</v>
          </cell>
          <cell r="BL460" t="str">
            <v>Não</v>
          </cell>
        </row>
        <row r="461">
          <cell r="C461" t="str">
            <v>Ingleses Futebol Clube</v>
          </cell>
          <cell r="D461">
            <v>2019</v>
          </cell>
          <cell r="BL461" t="str">
            <v>Sim</v>
          </cell>
        </row>
        <row r="462">
          <cell r="C462" t="str">
            <v>Judo Clube de Portugal</v>
          </cell>
          <cell r="D462">
            <v>2019</v>
          </cell>
          <cell r="BL462" t="str">
            <v>Não</v>
          </cell>
        </row>
        <row r="463">
          <cell r="C463" t="str">
            <v>Sport Futebol Palmense</v>
          </cell>
          <cell r="D463">
            <v>2019</v>
          </cell>
          <cell r="BL463" t="str">
            <v>Sim</v>
          </cell>
        </row>
        <row r="464">
          <cell r="C464" t="str">
            <v>União Desportiva Corvos XXI</v>
          </cell>
          <cell r="D464">
            <v>2019</v>
          </cell>
          <cell r="BL464" t="str">
            <v>Não</v>
          </cell>
        </row>
        <row r="465">
          <cell r="C465" t="str">
            <v>Associação Desportiva e Cultural da Encarnação e Olivais</v>
          </cell>
          <cell r="D465">
            <v>2019</v>
          </cell>
          <cell r="BL465" t="str">
            <v>Sim</v>
          </cell>
        </row>
        <row r="466">
          <cell r="C466" t="str">
            <v>Clube Oriental de Lisboa</v>
          </cell>
          <cell r="D466">
            <v>2019</v>
          </cell>
          <cell r="BL466" t="str">
            <v>Sim</v>
          </cell>
        </row>
        <row r="467">
          <cell r="C467" t="str">
            <v>Liberdade Atlético Clube</v>
          </cell>
          <cell r="D467">
            <v>2019</v>
          </cell>
          <cell r="BL467" t="str">
            <v>Sim</v>
          </cell>
        </row>
        <row r="468">
          <cell r="C468">
            <v>0</v>
          </cell>
          <cell r="D468" t="str">
            <v/>
          </cell>
          <cell r="BL468" t="str">
            <v/>
          </cell>
        </row>
        <row r="469">
          <cell r="C469">
            <v>0</v>
          </cell>
          <cell r="D469" t="str">
            <v/>
          </cell>
          <cell r="BL469" t="str">
            <v/>
          </cell>
        </row>
        <row r="470">
          <cell r="C470">
            <v>0</v>
          </cell>
          <cell r="D470" t="str">
            <v/>
          </cell>
          <cell r="BL470" t="str">
            <v/>
          </cell>
        </row>
        <row r="471">
          <cell r="C471">
            <v>0</v>
          </cell>
          <cell r="D471" t="str">
            <v/>
          </cell>
          <cell r="BL471" t="str">
            <v/>
          </cell>
        </row>
        <row r="472">
          <cell r="C472">
            <v>0</v>
          </cell>
          <cell r="D472" t="str">
            <v/>
          </cell>
          <cell r="BL472" t="str">
            <v/>
          </cell>
        </row>
        <row r="473">
          <cell r="C473">
            <v>0</v>
          </cell>
          <cell r="D473" t="str">
            <v/>
          </cell>
          <cell r="BL473" t="str">
            <v/>
          </cell>
        </row>
        <row r="474">
          <cell r="C474">
            <v>0</v>
          </cell>
          <cell r="D474" t="str">
            <v/>
          </cell>
          <cell r="BL474" t="str">
            <v/>
          </cell>
        </row>
        <row r="475">
          <cell r="C475">
            <v>0</v>
          </cell>
          <cell r="D475" t="str">
            <v/>
          </cell>
          <cell r="BL475" t="str">
            <v/>
          </cell>
        </row>
        <row r="476">
          <cell r="C476">
            <v>0</v>
          </cell>
          <cell r="D476" t="str">
            <v/>
          </cell>
          <cell r="BL476" t="str">
            <v/>
          </cell>
        </row>
        <row r="477">
          <cell r="C477">
            <v>0</v>
          </cell>
          <cell r="D477" t="str">
            <v/>
          </cell>
          <cell r="BL477" t="str">
            <v/>
          </cell>
        </row>
        <row r="478">
          <cell r="C478">
            <v>0</v>
          </cell>
          <cell r="D478" t="str">
            <v/>
          </cell>
          <cell r="BL478" t="str">
            <v/>
          </cell>
        </row>
        <row r="479">
          <cell r="C479">
            <v>0</v>
          </cell>
          <cell r="D479" t="str">
            <v/>
          </cell>
          <cell r="BL479" t="str">
            <v/>
          </cell>
        </row>
        <row r="480">
          <cell r="C480">
            <v>0</v>
          </cell>
          <cell r="D480" t="str">
            <v/>
          </cell>
          <cell r="BL480" t="str">
            <v/>
          </cell>
        </row>
        <row r="481">
          <cell r="C481">
            <v>0</v>
          </cell>
          <cell r="D481" t="str">
            <v/>
          </cell>
          <cell r="BL481" t="str">
            <v/>
          </cell>
        </row>
        <row r="482">
          <cell r="C482">
            <v>0</v>
          </cell>
          <cell r="D482" t="str">
            <v/>
          </cell>
          <cell r="BL482" t="str">
            <v/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ª"/>
      <sheetName val="modelo"/>
      <sheetName val="1ª Proposta"/>
      <sheetName val="EJNDA (eq)"/>
      <sheetName val="GXA (eq)"/>
      <sheetName val="GDRT"/>
      <sheetName val="GRJA"/>
      <sheetName val="JHNFC"/>
      <sheetName val="KLxPCC"/>
      <sheetName val="LGC (eq)"/>
      <sheetName val="NSC"/>
      <sheetName val="NCB"/>
      <sheetName val="SFAA"/>
      <sheetName val="SM3A1895 (eq)"/>
      <sheetName val="XVAARB"/>
      <sheetName val="2ª Prop."/>
      <sheetName val="ADBJWHFSC"/>
      <sheetName val="ACDKSLx"/>
      <sheetName val="AAMA (eq)"/>
      <sheetName val="APCL"/>
      <sheetName val="ADM"/>
      <sheetName val="ADRCMB"/>
      <sheetName val="AJP (eq)"/>
      <sheetName val="ANLx"/>
      <sheetName val="APD"/>
      <sheetName val="APS"/>
      <sheetName val="ARPMN (eq)"/>
      <sheetName val="ATMDBL"/>
      <sheetName val="CCAV"/>
      <sheetName val="CDUL"/>
      <sheetName val="CCDJCLx (eq)"/>
      <sheetName val="CCDOS (eq)"/>
      <sheetName val="CIF"/>
      <sheetName val="CAA"/>
      <sheetName val="CAC"/>
      <sheetName val="CAAB (eq)"/>
      <sheetName val="CFT"/>
      <sheetName val="CFOU"/>
      <sheetName val="CJ2009"/>
      <sheetName val="CJH (eq)"/>
      <sheetName val="CRT (eq)"/>
      <sheetName val="CDEC"/>
      <sheetName val="CJVFL"/>
      <sheetName val="CNN (eq)"/>
      <sheetName val="CNLx (eq)"/>
      <sheetName val="EAYE"/>
      <sheetName val="FCRR (eq)"/>
      <sheetName val="3ª Prop."/>
      <sheetName val="AAAL"/>
      <sheetName val="ACCDESJB"/>
      <sheetName val="ACLx"/>
      <sheetName val="ADCCBF (eq)"/>
      <sheetName val="BHFC (eq)"/>
      <sheetName val="CDAP"/>
      <sheetName val="CVL"/>
      <sheetName val="CPTBSJAC"/>
      <sheetName val="CAALx"/>
      <sheetName val="CFB"/>
      <sheetName val="CRSM"/>
      <sheetName val="CE (eq)"/>
      <sheetName val="CMU"/>
      <sheetName val="CREA"/>
      <sheetName val="CTPL"/>
      <sheetName val="CPDJ"/>
      <sheetName val="ESGC"/>
      <sheetName val="GDC"/>
      <sheetName val="GDD"/>
      <sheetName val="MSC"/>
      <sheetName val="NAALPM"/>
      <sheetName val="4ª Prop."/>
      <sheetName val="2010OBC"/>
      <sheetName val="ACAPO"/>
      <sheetName val="ADPN"/>
      <sheetName val="ADDJ"/>
      <sheetName val="CNL (eq)"/>
      <sheetName val="CNATRIL"/>
      <sheetName val="CECCLx"/>
      <sheetName val="FS"/>
      <sheetName val="GCP (eq)"/>
      <sheetName val="GDL"/>
      <sheetName val="GDINE"/>
      <sheetName val="GDO"/>
      <sheetName val="Labor"/>
      <sheetName val="AFCC"/>
      <sheetName val="CRPBCM (eq)"/>
      <sheetName val="CMZK"/>
      <sheetName val="LXCACLx (eq)"/>
      <sheetName val="LxCTLx (eq)"/>
      <sheetName val="PHADSCR"/>
      <sheetName val="RAM"/>
      <sheetName val="UDAL (eq)"/>
      <sheetName val="5ª Prop."/>
      <sheetName val="ACP"/>
      <sheetName val="AM1J1893"/>
      <sheetName val="CAG"/>
      <sheetName val="CLC"/>
      <sheetName val="CDSLx (eq)"/>
      <sheetName val="CCR CCR"/>
      <sheetName val="CCPSE"/>
      <sheetName val="CDOM"/>
      <sheetName val="CJT"/>
      <sheetName val="CTMRT"/>
      <sheetName val="FATL"/>
      <sheetName val="GDEOC"/>
      <sheetName val="GDRJ"/>
      <sheetName val="IFC"/>
      <sheetName val="JCP"/>
      <sheetName val="SFP"/>
      <sheetName val="UDCXXI"/>
      <sheetName val="6ª Prop."/>
      <sheetName val="ADCEO"/>
      <sheetName val="COL"/>
      <sheetName val="LAC"/>
    </sheetNames>
    <sheetDataSet>
      <sheetData sheetId="0">
        <row r="2">
          <cell r="C2">
            <v>2019</v>
          </cell>
        </row>
        <row r="11">
          <cell r="L11" t="str">
            <v>Sim</v>
          </cell>
        </row>
        <row r="12">
          <cell r="L12" t="str">
            <v>Não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6"/>
  <sheetViews>
    <sheetView showGridLines="0" tabSelected="1" zoomScale="130" zoomScaleNormal="130" zoomScaleSheetLayoutView="100" workbookViewId="0">
      <selection activeCell="C21" sqref="C21"/>
    </sheetView>
  </sheetViews>
  <sheetFormatPr defaultColWidth="12" defaultRowHeight="13" x14ac:dyDescent="0.25"/>
  <cols>
    <col min="1" max="1" width="22.7265625" style="3" customWidth="1"/>
    <col min="2" max="2" width="24.54296875" style="3" customWidth="1"/>
    <col min="3" max="3" width="7.7265625" style="3" customWidth="1"/>
    <col min="4" max="4" width="6.26953125" style="3" customWidth="1"/>
    <col min="5" max="5" width="6" style="3" customWidth="1"/>
    <col min="6" max="6" width="7.7265625" style="3" customWidth="1"/>
    <col min="7" max="11" width="6.7265625" style="3" customWidth="1"/>
    <col min="12" max="16384" width="12" style="3"/>
  </cols>
  <sheetData>
    <row r="1" spans="1:11" s="4" customFormat="1" ht="21" customHeight="1" x14ac:dyDescent="0.25">
      <c r="A1" s="2" t="s">
        <v>20</v>
      </c>
      <c r="B1" s="2"/>
      <c r="C1" s="2"/>
      <c r="D1" s="2"/>
      <c r="E1" s="2"/>
      <c r="F1" s="2"/>
      <c r="G1" s="3"/>
      <c r="H1" s="3"/>
      <c r="I1" s="3"/>
      <c r="J1" s="3"/>
    </row>
    <row r="2" spans="1:11" s="4" customFormat="1" ht="13.5" customHeight="1" x14ac:dyDescent="0.25">
      <c r="A2" s="2"/>
      <c r="B2" s="2"/>
      <c r="C2" s="2"/>
      <c r="D2" s="2"/>
      <c r="E2" s="2"/>
      <c r="F2" s="2"/>
      <c r="G2" s="3"/>
      <c r="H2" s="3"/>
      <c r="I2" s="3"/>
      <c r="J2" s="3"/>
    </row>
    <row r="3" spans="1:11" s="4" customFormat="1" ht="13.5" customHeight="1" x14ac:dyDescent="0.25">
      <c r="A3" s="3" t="s">
        <v>21</v>
      </c>
      <c r="C3" s="3"/>
      <c r="D3" s="3"/>
      <c r="E3" s="3"/>
      <c r="F3" s="3"/>
      <c r="G3" s="3"/>
      <c r="H3" s="3"/>
      <c r="I3" s="3"/>
      <c r="J3" s="3"/>
    </row>
    <row r="4" spans="1:11" s="4" customFormat="1" ht="13.5" customHeight="1" x14ac:dyDescent="0.25">
      <c r="A4" s="3"/>
      <c r="C4" s="3"/>
      <c r="D4" s="3"/>
      <c r="E4" s="3"/>
      <c r="F4" s="3"/>
      <c r="G4" s="3"/>
      <c r="H4" s="3"/>
      <c r="I4" s="3"/>
      <c r="J4" s="3"/>
    </row>
    <row r="5" spans="1:11" s="4" customFormat="1" ht="13.5" customHeight="1" thickBot="1" x14ac:dyDescent="0.3">
      <c r="A5" s="5" t="s">
        <v>0</v>
      </c>
      <c r="B5" s="3"/>
      <c r="C5" s="6"/>
      <c r="D5" s="6"/>
      <c r="E5" s="6"/>
      <c r="F5" s="6"/>
      <c r="G5" s="6"/>
      <c r="H5" s="6"/>
      <c r="I5" s="6"/>
      <c r="J5" s="6"/>
    </row>
    <row r="6" spans="1:11" s="4" customFormat="1" ht="13.5" customHeight="1" thickBot="1" x14ac:dyDescent="0.3">
      <c r="A6" s="75"/>
      <c r="B6" s="76"/>
      <c r="C6" s="77"/>
      <c r="D6" s="7"/>
      <c r="E6" s="7"/>
      <c r="F6" s="7"/>
      <c r="G6" s="8"/>
      <c r="H6" s="6"/>
      <c r="I6" s="6"/>
      <c r="J6" s="6"/>
    </row>
    <row r="7" spans="1:11" s="4" customFormat="1" ht="13.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s="4" customFormat="1" ht="13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1" s="4" customFormat="1" ht="13.5" customHeight="1" thickBot="1" x14ac:dyDescent="0.3">
      <c r="A9" s="9" t="s">
        <v>2</v>
      </c>
      <c r="B9" s="10"/>
      <c r="C9" s="3"/>
      <c r="D9" s="3"/>
      <c r="E9" s="3"/>
      <c r="F9" s="3"/>
      <c r="G9" s="3"/>
      <c r="H9" s="3"/>
      <c r="I9" s="3"/>
      <c r="J9" s="3"/>
    </row>
    <row r="10" spans="1:11" s="4" customFormat="1" ht="13.5" customHeight="1" thickBot="1" x14ac:dyDescent="0.3">
      <c r="A10" s="11"/>
      <c r="B10" s="12"/>
      <c r="C10" s="78" t="s">
        <v>12</v>
      </c>
      <c r="D10" s="79"/>
      <c r="E10" s="80"/>
      <c r="F10" s="13" t="s">
        <v>16</v>
      </c>
      <c r="G10" s="3"/>
      <c r="H10" s="3"/>
      <c r="I10" s="3"/>
      <c r="J10" s="3"/>
    </row>
    <row r="11" spans="1:11" s="4" customFormat="1" ht="39.75" customHeight="1" thickBot="1" x14ac:dyDescent="0.3">
      <c r="A11" s="14" t="s">
        <v>4</v>
      </c>
      <c r="B11" s="15" t="s">
        <v>3</v>
      </c>
      <c r="C11" s="16" t="s">
        <v>5</v>
      </c>
      <c r="D11" s="17" t="str">
        <f>[1]iAª!$D$5</f>
        <v>pontos</v>
      </c>
      <c r="E11" s="18" t="s">
        <v>8</v>
      </c>
      <c r="F11" s="19" t="s">
        <v>6</v>
      </c>
      <c r="K11" s="64" t="s">
        <v>9</v>
      </c>
    </row>
    <row r="12" spans="1:11" s="4" customFormat="1" ht="13.5" customHeight="1" x14ac:dyDescent="0.25">
      <c r="A12" s="81" t="s">
        <v>13</v>
      </c>
      <c r="B12" s="20" t="s">
        <v>29</v>
      </c>
      <c r="C12" s="41"/>
      <c r="D12" s="50" t="str">
        <f>IF(C12="","",C12*K12)</f>
        <v/>
      </c>
      <c r="E12" s="21"/>
      <c r="F12" s="22"/>
      <c r="K12" s="65">
        <v>12.5</v>
      </c>
    </row>
    <row r="13" spans="1:11" s="4" customFormat="1" ht="13.5" customHeight="1" x14ac:dyDescent="0.25">
      <c r="A13" s="82"/>
      <c r="B13" s="23" t="s">
        <v>30</v>
      </c>
      <c r="C13" s="42"/>
      <c r="D13" s="37" t="str">
        <f>IF(C13="","",C13*K13)</f>
        <v/>
      </c>
      <c r="E13" s="24"/>
      <c r="F13" s="25"/>
      <c r="K13" s="66">
        <v>20</v>
      </c>
    </row>
    <row r="14" spans="1:11" s="4" customFormat="1" ht="13.5" customHeight="1" x14ac:dyDescent="0.25">
      <c r="A14" s="82"/>
      <c r="B14" s="23" t="s">
        <v>27</v>
      </c>
      <c r="C14" s="42"/>
      <c r="D14" s="37" t="str">
        <f>IF(C14="","",C14*K14)</f>
        <v/>
      </c>
      <c r="E14" s="24"/>
      <c r="F14" s="25"/>
      <c r="K14" s="67">
        <v>40</v>
      </c>
    </row>
    <row r="15" spans="1:11" s="4" customFormat="1" ht="13.5" customHeight="1" x14ac:dyDescent="0.25">
      <c r="A15" s="82"/>
      <c r="B15" s="26" t="s">
        <v>28</v>
      </c>
      <c r="C15" s="43"/>
      <c r="D15" s="38" t="str">
        <f>IF(C15="","",C15*K15)</f>
        <v/>
      </c>
      <c r="E15" s="27"/>
      <c r="F15" s="28"/>
      <c r="K15" s="68">
        <v>80</v>
      </c>
    </row>
    <row r="16" spans="1:11" s="4" customFormat="1" ht="13.5" customHeight="1" x14ac:dyDescent="0.25">
      <c r="A16" s="82"/>
      <c r="B16" s="26" t="s">
        <v>22</v>
      </c>
      <c r="C16" s="43"/>
      <c r="D16" s="38" t="str">
        <f>IF(C16="","",C16*K16)</f>
        <v/>
      </c>
      <c r="E16" s="27"/>
      <c r="F16" s="28"/>
      <c r="K16" s="68">
        <v>40</v>
      </c>
    </row>
    <row r="17" spans="1:11" s="4" customFormat="1" ht="13.5" customHeight="1" thickBot="1" x14ac:dyDescent="0.3">
      <c r="A17" s="83"/>
      <c r="B17" s="29" t="s">
        <v>23</v>
      </c>
      <c r="C17" s="33"/>
      <c r="D17" s="39">
        <f>SUM(D12:D16)</f>
        <v>0</v>
      </c>
      <c r="E17" s="30">
        <v>5000</v>
      </c>
      <c r="F17" s="40">
        <f>IF(D17&gt;E17,E17,D17)</f>
        <v>0</v>
      </c>
      <c r="K17" s="69" t="s">
        <v>10</v>
      </c>
    </row>
    <row r="18" spans="1:11" s="4" customFormat="1" ht="13.5" customHeight="1" x14ac:dyDescent="0.25">
      <c r="A18" s="81" t="s">
        <v>14</v>
      </c>
      <c r="B18" s="20" t="s">
        <v>29</v>
      </c>
      <c r="C18" s="41"/>
      <c r="D18" s="50" t="str">
        <f>IF(C18="","",C18*K18)</f>
        <v/>
      </c>
      <c r="E18" s="21"/>
      <c r="F18" s="22"/>
      <c r="K18" s="65">
        <v>12.5</v>
      </c>
    </row>
    <row r="19" spans="1:11" s="4" customFormat="1" ht="13.5" customHeight="1" x14ac:dyDescent="0.25">
      <c r="A19" s="82"/>
      <c r="B19" s="23" t="s">
        <v>30</v>
      </c>
      <c r="C19" s="42"/>
      <c r="D19" s="37" t="str">
        <f>IF(C19="","",C19*K19)</f>
        <v/>
      </c>
      <c r="E19" s="24"/>
      <c r="F19" s="25"/>
      <c r="K19" s="66">
        <v>20</v>
      </c>
    </row>
    <row r="20" spans="1:11" s="4" customFormat="1" ht="13.5" customHeight="1" x14ac:dyDescent="0.25">
      <c r="A20" s="82"/>
      <c r="B20" s="23" t="s">
        <v>27</v>
      </c>
      <c r="C20" s="42"/>
      <c r="D20" s="37" t="str">
        <f>IF(C20="","",C20*K20)</f>
        <v/>
      </c>
      <c r="E20" s="24"/>
      <c r="F20" s="25"/>
      <c r="K20" s="67">
        <v>40</v>
      </c>
    </row>
    <row r="21" spans="1:11" s="4" customFormat="1" ht="13.5" customHeight="1" x14ac:dyDescent="0.25">
      <c r="A21" s="82"/>
      <c r="B21" s="26" t="s">
        <v>28</v>
      </c>
      <c r="C21" s="43"/>
      <c r="D21" s="38" t="str">
        <f>IF(C21="","",C21*K21)</f>
        <v/>
      </c>
      <c r="E21" s="27"/>
      <c r="F21" s="28"/>
      <c r="K21" s="68">
        <v>80</v>
      </c>
    </row>
    <row r="22" spans="1:11" s="4" customFormat="1" ht="13.5" customHeight="1" x14ac:dyDescent="0.25">
      <c r="A22" s="82"/>
      <c r="B22" s="26" t="s">
        <v>22</v>
      </c>
      <c r="C22" s="43"/>
      <c r="D22" s="38" t="str">
        <f>IF(C22="","",C22*K22)</f>
        <v/>
      </c>
      <c r="E22" s="27"/>
      <c r="F22" s="28"/>
      <c r="K22" s="68">
        <v>40</v>
      </c>
    </row>
    <row r="23" spans="1:11" s="4" customFormat="1" ht="13.5" customHeight="1" thickBot="1" x14ac:dyDescent="0.3">
      <c r="A23" s="83"/>
      <c r="B23" s="29" t="s">
        <v>23</v>
      </c>
      <c r="C23" s="33"/>
      <c r="D23" s="39">
        <f>SUM(D18:D22)</f>
        <v>0</v>
      </c>
      <c r="E23" s="30">
        <v>7000</v>
      </c>
      <c r="F23" s="40">
        <f>IF(D23&gt;E23,E23,D23)</f>
        <v>0</v>
      </c>
      <c r="K23" s="70" t="s">
        <v>10</v>
      </c>
    </row>
    <row r="24" spans="1:11" s="4" customFormat="1" ht="13.5" customHeight="1" x14ac:dyDescent="0.25">
      <c r="A24" s="84" t="s">
        <v>26</v>
      </c>
      <c r="B24" s="31" t="s">
        <v>24</v>
      </c>
      <c r="C24" s="41"/>
      <c r="D24" s="36" t="str">
        <f>IF(C24="","",C24*K24)</f>
        <v/>
      </c>
      <c r="E24" s="21"/>
      <c r="F24" s="22"/>
      <c r="K24" s="71">
        <v>200</v>
      </c>
    </row>
    <row r="25" spans="1:11" s="4" customFormat="1" ht="13.5" customHeight="1" x14ac:dyDescent="0.25">
      <c r="A25" s="85"/>
      <c r="B25" s="32" t="s">
        <v>25</v>
      </c>
      <c r="C25" s="43"/>
      <c r="D25" s="38" t="str">
        <f>IF(C25="","",C25*K25)</f>
        <v/>
      </c>
      <c r="E25" s="27"/>
      <c r="F25" s="28"/>
      <c r="K25" s="68">
        <v>400</v>
      </c>
    </row>
    <row r="26" spans="1:11" s="4" customFormat="1" ht="13.5" customHeight="1" thickBot="1" x14ac:dyDescent="0.3">
      <c r="A26" s="86"/>
      <c r="B26" s="29" t="s">
        <v>23</v>
      </c>
      <c r="C26" s="33"/>
      <c r="D26" s="39">
        <f>SUM(D24:D25)</f>
        <v>0</v>
      </c>
      <c r="E26" s="30">
        <v>2000</v>
      </c>
      <c r="F26" s="40">
        <f>IF(D26&gt;E26,E26,D26)</f>
        <v>0</v>
      </c>
      <c r="K26" s="70" t="s">
        <v>10</v>
      </c>
    </row>
    <row r="27" spans="1:11" s="4" customFormat="1" ht="13.5" customHeight="1" thickBot="1" x14ac:dyDescent="0.3">
      <c r="A27" s="34" t="str">
        <f>[2]iAª!$AG$1</f>
        <v>Zona de Intervenção Prioritária</v>
      </c>
      <c r="B27" s="72" t="str">
        <f>IF($A$6="","",IF(COUNTIFS('[3]bd-fichas'!$C$11:$C$482,$A$6,'[3]bd-fichas'!$D$11:$D$482,[4]ª!$C$2,'[3]bd-fichas'!$BL$11:$BL$482,[4]ª!$L$11)=1,[4]ª!$L$11,IF(COUNTIFS('[3]bd-fichas'!$C$11:$C$482,$A$6,'[3]bd-fichas'!$D$11:$D$482,[4]ª!$C$2,'[3]bd-fichas'!$BL$11:$BL$482,[4]ª!$L$12)=1,[4]ª!$L$12,"")))</f>
        <v/>
      </c>
      <c r="C27" s="60" t="s">
        <v>31</v>
      </c>
      <c r="D27" s="47">
        <f t="shared" ref="D27:D28" si="0">IF(C27="Sim",E27,0)</f>
        <v>0</v>
      </c>
      <c r="E27" s="59">
        <v>1000</v>
      </c>
      <c r="F27" s="48">
        <f>IF(D27&gt;E27,E27,D27)</f>
        <v>0</v>
      </c>
    </row>
    <row r="28" spans="1:11" s="4" customFormat="1" ht="13.5" customHeight="1" x14ac:dyDescent="0.25">
      <c r="A28" s="85" t="s">
        <v>15</v>
      </c>
      <c r="B28" s="73" t="s">
        <v>34</v>
      </c>
      <c r="C28" s="56" t="s">
        <v>31</v>
      </c>
      <c r="D28" s="57">
        <f t="shared" si="0"/>
        <v>0</v>
      </c>
      <c r="E28" s="58">
        <v>500</v>
      </c>
      <c r="F28" s="61">
        <f t="shared" ref="F28:F30" si="1">IF(D28&gt;E28,E28,D28)</f>
        <v>0</v>
      </c>
      <c r="K28" s="4" t="str">
        <f>IF(B28="Sim","sim em ações formação",IF(B28="Não","não em ações formação","não respondeu para ações formação"))</f>
        <v>não respondeu para ações formação</v>
      </c>
    </row>
    <row r="29" spans="1:11" s="4" customFormat="1" ht="13.5" customHeight="1" x14ac:dyDescent="0.25">
      <c r="A29" s="85"/>
      <c r="B29" s="26" t="s">
        <v>7</v>
      </c>
      <c r="C29" s="43" t="s">
        <v>31</v>
      </c>
      <c r="D29" s="37">
        <f t="shared" ref="D29" si="2">IF(C29="Sim",E29,0)</f>
        <v>0</v>
      </c>
      <c r="E29" s="53">
        <v>250</v>
      </c>
      <c r="F29" s="63">
        <f t="shared" si="1"/>
        <v>0</v>
      </c>
      <c r="K29" s="4" t="str">
        <f>IF(C29="Sim","sim em programas da CML",IF(C29="Não","não em programas da CML","não respondeu para participação em programas da CML"))</f>
        <v>não em programas da CML</v>
      </c>
    </row>
    <row r="30" spans="1:11" s="4" customFormat="1" ht="13.5" customHeight="1" x14ac:dyDescent="0.25">
      <c r="A30" s="85"/>
      <c r="B30" s="26" t="str">
        <f>[2]iAª!$AN$3</f>
        <v>participação nas Olisipíadas</v>
      </c>
      <c r="C30" s="43" t="s">
        <v>31</v>
      </c>
      <c r="D30" s="37">
        <f t="shared" ref="D30:D31" si="3">IF(C30="Sim",E30,0)</f>
        <v>0</v>
      </c>
      <c r="E30" s="53">
        <v>500</v>
      </c>
      <c r="F30" s="63">
        <f t="shared" si="1"/>
        <v>0</v>
      </c>
      <c r="K30" s="4" t="str">
        <f>IF(C30="Sim","sim nas Olisipíadas",IF(C30="Não","não nas Olisipíadas","não respondeu para as Olisipíadas"))</f>
        <v>não nas Olisipíadas</v>
      </c>
    </row>
    <row r="31" spans="1:11" s="4" customFormat="1" ht="13.5" customHeight="1" thickBot="1" x14ac:dyDescent="0.3">
      <c r="A31" s="51" t="s">
        <v>32</v>
      </c>
      <c r="B31" s="52" t="s">
        <v>33</v>
      </c>
      <c r="C31" s="43" t="s">
        <v>31</v>
      </c>
      <c r="D31" s="54">
        <f t="shared" si="3"/>
        <v>0</v>
      </c>
      <c r="E31" s="55">
        <v>500</v>
      </c>
      <c r="F31" s="62">
        <f>IF(D31&gt;E31,E31,D31)</f>
        <v>0</v>
      </c>
    </row>
    <row r="32" spans="1:11" s="4" customFormat="1" ht="13.5" customHeight="1" thickBot="1" x14ac:dyDescent="0.3">
      <c r="A32" s="34" t="s">
        <v>1</v>
      </c>
      <c r="B32" s="35"/>
      <c r="C32" s="1"/>
      <c r="D32" s="1">
        <f>D17+D23+D26+D27+D28+D29+D30+D31</f>
        <v>0</v>
      </c>
      <c r="E32" s="1">
        <f>E17+E23+E26+E27+E28+E29+E30+E31</f>
        <v>16750</v>
      </c>
      <c r="F32" s="49">
        <f>F17+F23+F26+F27+F28+F29+F30+F31</f>
        <v>0</v>
      </c>
      <c r="K32" s="46" t="s">
        <v>11</v>
      </c>
    </row>
    <row r="33" spans="1:11" s="4" customFormat="1" ht="13.5" customHeight="1" x14ac:dyDescent="0.25">
      <c r="A33" s="3"/>
      <c r="B33" s="3"/>
      <c r="C33" s="3"/>
      <c r="D33" s="3"/>
      <c r="E33" s="3"/>
      <c r="F33" s="3"/>
      <c r="K33" s="4" t="s">
        <v>17</v>
      </c>
    </row>
    <row r="34" spans="1:11" s="4" customFormat="1" ht="13.5" customHeight="1" x14ac:dyDescent="0.25">
      <c r="A34" s="45" t="s">
        <v>18</v>
      </c>
      <c r="B34" s="44" t="s">
        <v>19</v>
      </c>
      <c r="C34" s="44"/>
      <c r="D34" s="3"/>
      <c r="E34" s="3"/>
      <c r="F34" s="3"/>
      <c r="K34" s="4" t="s">
        <v>31</v>
      </c>
    </row>
    <row r="35" spans="1:11" s="4" customFormat="1" ht="13.5" customHeight="1" x14ac:dyDescent="0.25">
      <c r="A35" s="3"/>
      <c r="B35" s="3"/>
      <c r="C35" s="3"/>
      <c r="D35" s="3"/>
      <c r="E35" s="3"/>
      <c r="F35" s="3"/>
      <c r="K35" s="46"/>
    </row>
    <row r="36" spans="1:11" s="4" customFormat="1" ht="13.5" customHeight="1" x14ac:dyDescent="0.25">
      <c r="A36" s="3"/>
      <c r="B36" s="3"/>
      <c r="C36" s="3"/>
      <c r="D36" s="3"/>
      <c r="E36" s="3"/>
      <c r="F36" s="3"/>
    </row>
    <row r="37" spans="1:11" s="4" customFormat="1" ht="13.5" customHeight="1" x14ac:dyDescent="0.25">
      <c r="A37" s="3"/>
      <c r="B37" s="3"/>
      <c r="C37" s="3"/>
      <c r="D37" s="3"/>
      <c r="E37" s="3"/>
      <c r="F37" s="3"/>
    </row>
    <row r="38" spans="1:11" s="4" customFormat="1" ht="13.5" customHeight="1" x14ac:dyDescent="0.25">
      <c r="A38" s="74"/>
      <c r="B38" s="74"/>
      <c r="C38" s="74"/>
      <c r="D38" s="74"/>
      <c r="E38" s="74"/>
      <c r="F38" s="74"/>
    </row>
    <row r="39" spans="1:11" s="4" customFormat="1" ht="13.5" customHeight="1" x14ac:dyDescent="0.25"/>
    <row r="40" spans="1:11" s="4" customFormat="1" ht="13.5" customHeight="1" x14ac:dyDescent="0.25"/>
    <row r="41" spans="1:11" s="4" customFormat="1" ht="13.5" customHeight="1" x14ac:dyDescent="0.25"/>
    <row r="42" spans="1:11" s="4" customFormat="1" ht="13.5" customHeight="1" x14ac:dyDescent="0.25"/>
    <row r="43" spans="1:11" s="4" customFormat="1" ht="13.5" customHeight="1" x14ac:dyDescent="0.25"/>
    <row r="44" spans="1:11" s="4" customFormat="1" ht="13.5" customHeight="1" x14ac:dyDescent="0.25"/>
    <row r="45" spans="1:11" s="4" customFormat="1" ht="13.5" customHeight="1" x14ac:dyDescent="0.25"/>
    <row r="46" spans="1:11" x14ac:dyDescent="0.25">
      <c r="A46" s="4"/>
      <c r="B46" s="4"/>
      <c r="C46" s="4"/>
      <c r="D46" s="4"/>
      <c r="E46" s="4"/>
      <c r="F46" s="4"/>
    </row>
  </sheetData>
  <sheetProtection password="C9A3" sheet="1" objects="1" scenarios="1" selectLockedCells="1"/>
  <mergeCells count="7">
    <mergeCell ref="A38:F38"/>
    <mergeCell ref="A6:C6"/>
    <mergeCell ref="C10:E10"/>
    <mergeCell ref="A12:A17"/>
    <mergeCell ref="A18:A23"/>
    <mergeCell ref="A24:A26"/>
    <mergeCell ref="A28:A30"/>
  </mergeCells>
  <dataValidations count="1">
    <dataValidation type="list" allowBlank="1" showInputMessage="1" showErrorMessage="1" sqref="C27:C31" xr:uid="{00000000-0002-0000-0000-000000000000}">
      <formula1>sim_não</formula1>
    </dataValidation>
  </dataValidations>
  <pageMargins left="0.59055118110236227" right="0.31496062992125984" top="0.31496062992125984" bottom="0.15748031496062992" header="0" footer="0.31496062992125984"/>
  <pageSetup paperSize="9" fitToHeight="2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simulador</vt:lpstr>
      <vt:lpstr>simulador!Área_de_Impressão</vt:lpstr>
      <vt:lpstr>sim_não</vt:lpstr>
    </vt:vector>
  </TitlesOfParts>
  <Company>Departamento de Desporto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rborbinha</dc:creator>
  <cp:lastModifiedBy>Carla Teixeira (DMCom/DCD)</cp:lastModifiedBy>
  <cp:lastPrinted>2016-07-07T13:46:04Z</cp:lastPrinted>
  <dcterms:created xsi:type="dcterms:W3CDTF">2008-09-15T16:08:13Z</dcterms:created>
  <dcterms:modified xsi:type="dcterms:W3CDTF">2025-04-04T13:52:52Z</dcterms:modified>
</cp:coreProperties>
</file>